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EsteLivro" defaultThemeVersion="124226"/>
  <bookViews>
    <workbookView xWindow="120" yWindow="150" windowWidth="11910" windowHeight="5565"/>
  </bookViews>
  <sheets>
    <sheet name="Início" sheetId="8" r:id="rId1"/>
    <sheet name="Identificação" sheetId="2" r:id="rId2"/>
    <sheet name="Mobilidade" sheetId="3" r:id="rId3"/>
    <sheet name="Visitas de Estudo" sheetId="9" r:id="rId4"/>
    <sheet name="Electricidade" sheetId="4" r:id="rId5"/>
    <sheet name="Gás" sheetId="5" r:id="rId6"/>
    <sheet name="Área verde" sheetId="6" r:id="rId7"/>
    <sheet name="Pegada Carbónica" sheetId="7" r:id="rId8"/>
  </sheets>
  <calcPr calcId="145621"/>
</workbook>
</file>

<file path=xl/calcChain.xml><?xml version="1.0" encoding="utf-8"?>
<calcChain xmlns="http://schemas.openxmlformats.org/spreadsheetml/2006/main">
  <c r="J19" i="9" l="1"/>
  <c r="H22" i="3" l="1"/>
  <c r="J22" i="3" s="1"/>
  <c r="H24" i="3"/>
  <c r="J24" i="3" s="1"/>
  <c r="H20" i="3"/>
  <c r="J20" i="3" s="1"/>
  <c r="H30" i="3" l="1"/>
  <c r="H32" i="3"/>
  <c r="J32" i="3" s="1"/>
  <c r="H34" i="3"/>
  <c r="H36" i="3"/>
  <c r="H38" i="3"/>
  <c r="H40" i="3"/>
  <c r="H28" i="3"/>
  <c r="H26" i="3"/>
  <c r="H18" i="3"/>
  <c r="H21" i="6"/>
  <c r="H23" i="5"/>
  <c r="K23" i="5" s="1"/>
  <c r="H21" i="5"/>
  <c r="K21" i="5" s="1"/>
  <c r="H19" i="5"/>
  <c r="K19" i="5" s="1"/>
  <c r="H18" i="4"/>
  <c r="K18" i="4" s="1"/>
  <c r="K25" i="5" l="1"/>
  <c r="J18" i="3"/>
  <c r="J20" i="2"/>
  <c r="J36" i="3"/>
  <c r="J28" i="3"/>
  <c r="J30" i="3"/>
  <c r="J34" i="3"/>
  <c r="J38" i="3"/>
  <c r="J40" i="3"/>
  <c r="J26" i="3"/>
  <c r="J42" i="3" l="1"/>
  <c r="H18" i="7" s="1"/>
  <c r="H20" i="7" l="1"/>
</calcChain>
</file>

<file path=xl/sharedStrings.xml><?xml version="1.0" encoding="utf-8"?>
<sst xmlns="http://schemas.openxmlformats.org/spreadsheetml/2006/main" count="71" uniqueCount="43">
  <si>
    <t>Nº de Alunos:</t>
  </si>
  <si>
    <t>Nº de Professores:</t>
  </si>
  <si>
    <t>Nº de Funcionários:</t>
  </si>
  <si>
    <t>Carro:</t>
  </si>
  <si>
    <t>Gasolina (máxima cilindrada 1,4):</t>
  </si>
  <si>
    <t>Gasolina (cilindrada entre 1,4 e 2,1):</t>
  </si>
  <si>
    <t>Gasolina (cilindrada acima de 2,1):</t>
  </si>
  <si>
    <t>Diesel (máxima cilindrada 2,0):</t>
  </si>
  <si>
    <t>Diesel (cilindrada acima de 2,0):</t>
  </si>
  <si>
    <t>Autocarro:</t>
  </si>
  <si>
    <t>Comboio:</t>
  </si>
  <si>
    <t>Nº Km´s/Ano</t>
  </si>
  <si>
    <t>Nº de Km's/Dia</t>
  </si>
  <si>
    <t>Emissão de CO2</t>
  </si>
  <si>
    <t>GPL</t>
  </si>
  <si>
    <t>Total de População:</t>
  </si>
  <si>
    <t>kg de CO2 / ano</t>
  </si>
  <si>
    <t>A pé ou de bicicleta:</t>
  </si>
  <si>
    <t>Electricidade:</t>
  </si>
  <si>
    <t>Consumo médio / dia            (em KWh)</t>
  </si>
  <si>
    <t>Consumo médio / ano            (em KWh)</t>
  </si>
  <si>
    <t>Gás Natural:</t>
  </si>
  <si>
    <t>Gás Butano:</t>
  </si>
  <si>
    <t>Gás Propano:</t>
  </si>
  <si>
    <t>Consumo médio / dia</t>
  </si>
  <si>
    <t>Consumo médio / ano</t>
  </si>
  <si>
    <t>em Kg</t>
  </si>
  <si>
    <t>Total:</t>
  </si>
  <si>
    <t>Espaços Verdes:</t>
  </si>
  <si>
    <t>Hectares</t>
  </si>
  <si>
    <t>Total de emissões de CO2 da escola:</t>
  </si>
  <si>
    <t>Média de emissões de CO2 por pessoa:</t>
  </si>
  <si>
    <t>Redução de dióxido de carbono</t>
  </si>
  <si>
    <r>
      <t>em m</t>
    </r>
    <r>
      <rPr>
        <vertAlign val="superscript"/>
        <sz val="11"/>
        <color rgb="FF006600"/>
        <rFont val="Calibri"/>
        <family val="2"/>
        <scheme val="minor"/>
      </rPr>
      <t>3</t>
    </r>
  </si>
  <si>
    <t>kg</t>
  </si>
  <si>
    <r>
      <rPr>
        <b/>
        <u/>
        <sz val="11"/>
        <color rgb="FF336600"/>
        <rFont val="Andalus"/>
      </rPr>
      <t>Instruções:</t>
    </r>
    <r>
      <rPr>
        <sz val="11"/>
        <color rgb="FF336600"/>
        <rFont val="Andalus"/>
      </rPr>
      <t xml:space="preserve"> Os dados são introduzidos nas células a verde claro. As células a verde escuro contêm fórmulas, logo são preenchidas automaticamente.</t>
    </r>
  </si>
  <si>
    <t>Com o presente trabalho pretende-se calcular as emissões de Dióxido de Carbono associadas à realidade da nossa escola.</t>
  </si>
  <si>
    <t>Pode clicar em cima de cada caixa para abrir a folha correspondente e preencher os campos com os seus dados.</t>
  </si>
  <si>
    <r>
      <rPr>
        <b/>
        <u/>
        <sz val="11"/>
        <color rgb="FF006600"/>
        <rFont val="Andalus"/>
      </rPr>
      <t>Instruções:</t>
    </r>
    <r>
      <rPr>
        <sz val="11"/>
        <color rgb="FF006600"/>
        <rFont val="Andalus"/>
      </rPr>
      <t xml:space="preserve"> Os dados são introduzidos nas células a verde claro. As células a verde escuro contêm fórmulas, logo são preenchidas automaticamente.</t>
    </r>
  </si>
  <si>
    <t>Moto:</t>
  </si>
  <si>
    <t>Até 125 cc</t>
  </si>
  <si>
    <t>Entre 125 cc e 500 cc</t>
  </si>
  <si>
    <t>Mais de 500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</si>
</sst>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name val="Andalus"/>
    </font>
    <font>
      <sz val="14"/>
      <color rgb="FF006600"/>
      <name val="Andalus"/>
    </font>
    <font>
      <sz val="11"/>
      <name val="Calibri"/>
      <family val="2"/>
      <scheme val="minor"/>
    </font>
    <font>
      <sz val="12"/>
      <color rgb="FF006600"/>
      <name val="Andalus"/>
    </font>
    <font>
      <sz val="12"/>
      <name val="Andalus"/>
    </font>
    <font>
      <sz val="12"/>
      <color theme="0"/>
      <name val="Andalus"/>
    </font>
    <font>
      <b/>
      <sz val="12"/>
      <color rgb="FF006600"/>
      <name val="Andalus"/>
    </font>
    <font>
      <sz val="11"/>
      <color rgb="FF336600"/>
      <name val="Andalus"/>
    </font>
    <font>
      <sz val="11"/>
      <name val="Andalus"/>
    </font>
    <font>
      <b/>
      <sz val="16"/>
      <color rgb="FF006600"/>
      <name val="Andalus"/>
    </font>
    <font>
      <b/>
      <sz val="14"/>
      <color rgb="FF006600"/>
      <name val="Andalus"/>
    </font>
    <font>
      <b/>
      <sz val="18"/>
      <color theme="0"/>
      <name val="Calibri"/>
      <family val="2"/>
      <scheme val="minor"/>
    </font>
    <font>
      <vertAlign val="superscript"/>
      <sz val="11"/>
      <color rgb="FF006600"/>
      <name val="Calibri"/>
      <family val="2"/>
      <scheme val="minor"/>
    </font>
    <font>
      <b/>
      <u/>
      <sz val="11"/>
      <color rgb="FF336600"/>
      <name val="Andalus"/>
    </font>
    <font>
      <sz val="11"/>
      <color rgb="FF006600"/>
      <name val="Andalus"/>
    </font>
    <font>
      <b/>
      <u/>
      <sz val="11"/>
      <color rgb="FF006600"/>
      <name val="Andalus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006600"/>
      </left>
      <right style="medium">
        <color rgb="FF006600"/>
      </right>
      <top style="medium">
        <color rgb="FF006600"/>
      </top>
      <bottom style="medium">
        <color rgb="FF006600"/>
      </bottom>
      <diagonal/>
    </border>
    <border>
      <left style="medium">
        <color theme="6" tint="0.39994506668294322"/>
      </left>
      <right style="medium">
        <color theme="6" tint="0.39994506668294322"/>
      </right>
      <top style="medium">
        <color theme="6" tint="0.39994506668294322"/>
      </top>
      <bottom style="medium">
        <color theme="6" tint="0.39994506668294322"/>
      </bottom>
      <diagonal/>
    </border>
    <border>
      <left/>
      <right/>
      <top style="medium">
        <color theme="6" tint="0.39994506668294322"/>
      </top>
      <bottom style="medium">
        <color theme="6" tint="0.3999450666829432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1" fillId="0" borderId="0" xfId="1" applyFill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0" applyFont="1" applyFill="1"/>
    <xf numFmtId="0" fontId="4" fillId="0" borderId="0" xfId="0" applyFont="1" applyFill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5" borderId="0" xfId="0" applyFill="1"/>
    <xf numFmtId="0" fontId="5" fillId="5" borderId="0" xfId="0" applyFont="1" applyFill="1" applyBorder="1" applyAlignment="1">
      <alignment horizontal="center"/>
    </xf>
    <xf numFmtId="0" fontId="9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justify" wrapText="1"/>
    </xf>
    <xf numFmtId="0" fontId="16" fillId="4" borderId="0" xfId="0" applyFont="1" applyFill="1" applyAlignment="1">
      <alignment horizontal="justify" vertical="justify" wrapText="1"/>
    </xf>
    <xf numFmtId="0" fontId="8" fillId="0" borderId="0" xfId="0" applyFont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9" defaultPivotStyle="PivotStyleLight16"/>
  <colors>
    <mruColors>
      <color rgb="FF006600"/>
      <color rgb="FF336600"/>
      <color rgb="FF3399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&#193;rea verde'!A1"/><Relationship Id="rId3" Type="http://schemas.openxmlformats.org/officeDocument/2006/relationships/image" Target="../media/image3.jpeg"/><Relationship Id="rId7" Type="http://schemas.openxmlformats.org/officeDocument/2006/relationships/hyperlink" Target="#'Pegada Carb&#243;nica'!A1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hyperlink" Target="#Identifica&#231;&#227;o!A1"/><Relationship Id="rId11" Type="http://schemas.openxmlformats.org/officeDocument/2006/relationships/hyperlink" Target="#'Visitas de Estudo'!A1"/><Relationship Id="rId5" Type="http://schemas.openxmlformats.org/officeDocument/2006/relationships/hyperlink" Target="#Mobilidade!A1"/><Relationship Id="rId10" Type="http://schemas.openxmlformats.org/officeDocument/2006/relationships/hyperlink" Target="#G&#225;s!A1"/><Relationship Id="rId4" Type="http://schemas.openxmlformats.org/officeDocument/2006/relationships/image" Target="../media/image4.jpeg"/><Relationship Id="rId9" Type="http://schemas.openxmlformats.org/officeDocument/2006/relationships/hyperlink" Target="#Electricidad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hyperlink" Target="#Mobilidade!A1"/><Relationship Id="rId5" Type="http://schemas.openxmlformats.org/officeDocument/2006/relationships/hyperlink" Target="#In&#237;cio!A1"/><Relationship Id="rId4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7" Type="http://schemas.openxmlformats.org/officeDocument/2006/relationships/hyperlink" Target="#In&#237;cio!A1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hyperlink" Target="#'Visitas de Estudo'!A1"/><Relationship Id="rId5" Type="http://schemas.openxmlformats.org/officeDocument/2006/relationships/hyperlink" Target="#Identifica&#231;&#227;o!A1"/><Relationship Id="rId4" Type="http://schemas.openxmlformats.org/officeDocument/2006/relationships/image" Target="../media/image1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7" Type="http://schemas.openxmlformats.org/officeDocument/2006/relationships/hyperlink" Target="#In&#237;cio!A1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hyperlink" Target="#Electricidade!A1"/><Relationship Id="rId5" Type="http://schemas.openxmlformats.org/officeDocument/2006/relationships/hyperlink" Target="#Mobilidade!A1"/><Relationship Id="rId4" Type="http://schemas.openxmlformats.org/officeDocument/2006/relationships/image" Target="../media/image1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jpeg"/><Relationship Id="rId7" Type="http://schemas.openxmlformats.org/officeDocument/2006/relationships/hyperlink" Target="#G&#225;s!A1"/><Relationship Id="rId2" Type="http://schemas.openxmlformats.org/officeDocument/2006/relationships/image" Target="../media/image14.jpeg"/><Relationship Id="rId1" Type="http://schemas.openxmlformats.org/officeDocument/2006/relationships/image" Target="../media/image13.jpeg"/><Relationship Id="rId6" Type="http://schemas.openxmlformats.org/officeDocument/2006/relationships/hyperlink" Target="#In&#237;cio!A1"/><Relationship Id="rId5" Type="http://schemas.openxmlformats.org/officeDocument/2006/relationships/hyperlink" Target="#Mobilidade!A1"/><Relationship Id="rId4" Type="http://schemas.openxmlformats.org/officeDocument/2006/relationships/image" Target="../media/image16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7" Type="http://schemas.openxmlformats.org/officeDocument/2006/relationships/hyperlink" Target="#'&#193;rea verde'!A1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6" Type="http://schemas.openxmlformats.org/officeDocument/2006/relationships/hyperlink" Target="#In&#237;cio!A1"/><Relationship Id="rId5" Type="http://schemas.openxmlformats.org/officeDocument/2006/relationships/hyperlink" Target="#Electricidade!A1"/><Relationship Id="rId4" Type="http://schemas.openxmlformats.org/officeDocument/2006/relationships/image" Target="../media/image17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7" Type="http://schemas.openxmlformats.org/officeDocument/2006/relationships/hyperlink" Target="#'Pegada Carb&#243;nica'!A1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6" Type="http://schemas.openxmlformats.org/officeDocument/2006/relationships/hyperlink" Target="#In&#237;cio!A1"/><Relationship Id="rId5" Type="http://schemas.openxmlformats.org/officeDocument/2006/relationships/hyperlink" Target="#G&#225;s!A1"/><Relationship Id="rId4" Type="http://schemas.openxmlformats.org/officeDocument/2006/relationships/image" Target="../media/image18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4.jpeg"/><Relationship Id="rId4" Type="http://schemas.openxmlformats.org/officeDocument/2006/relationships/hyperlink" Target="#In&#237;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0</xdr:row>
      <xdr:rowOff>9525</xdr:rowOff>
    </xdr:from>
    <xdr:to>
      <xdr:col>18</xdr:col>
      <xdr:colOff>515865</xdr:colOff>
      <xdr:row>14</xdr:row>
      <xdr:rowOff>114299</xdr:rowOff>
    </xdr:to>
    <xdr:grpSp>
      <xdr:nvGrpSpPr>
        <xdr:cNvPr id="22" name="Grupo 21"/>
        <xdr:cNvGrpSpPr/>
      </xdr:nvGrpSpPr>
      <xdr:grpSpPr>
        <a:xfrm>
          <a:off x="3667126" y="9525"/>
          <a:ext cx="7821539" cy="2771774"/>
          <a:chOff x="9526" y="9525"/>
          <a:chExt cx="7821539" cy="2771774"/>
        </a:xfrm>
      </xdr:grpSpPr>
      <xdr:pic>
        <xdr:nvPicPr>
          <xdr:cNvPr id="4" name="Imagem 3" descr="DSC00907.JP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 t="41683" r="2271" b="6874"/>
          <a:stretch>
            <a:fillRect/>
          </a:stretch>
        </xdr:blipFill>
        <xdr:spPr>
          <a:xfrm>
            <a:off x="1828801" y="9525"/>
            <a:ext cx="5162550" cy="2038085"/>
          </a:xfrm>
          <a:prstGeom prst="rect">
            <a:avLst/>
          </a:prstGeom>
        </xdr:spPr>
      </xdr:pic>
      <xdr:pic>
        <xdr:nvPicPr>
          <xdr:cNvPr id="5" name="Imagem 4" descr="logo.pn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 l="28229" t="24811" r="28378" b="9989"/>
          <a:stretch>
            <a:fillRect/>
          </a:stretch>
        </xdr:blipFill>
        <xdr:spPr>
          <a:xfrm>
            <a:off x="9526" y="1304926"/>
            <a:ext cx="1791288" cy="752474"/>
          </a:xfrm>
          <a:prstGeom prst="rect">
            <a:avLst/>
          </a:prstGeom>
        </xdr:spPr>
      </xdr:pic>
      <xdr:pic>
        <xdr:nvPicPr>
          <xdr:cNvPr id="6" name="Imagem 5" descr="logo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EFEFE">
                  <a:alpha val="78431"/>
                </a:srgbClr>
              </a:clrFrom>
              <a:clrTo>
                <a:srgbClr val="FEFEFE">
                  <a:alpha val="0"/>
                </a:srgbClr>
              </a:clrTo>
            </a:clrChange>
          </a:blip>
          <a:srcRect l="1561" r="71448"/>
          <a:stretch>
            <a:fillRect/>
          </a:stretch>
        </xdr:blipFill>
        <xdr:spPr>
          <a:xfrm>
            <a:off x="19050" y="9525"/>
            <a:ext cx="1152524" cy="1193793"/>
          </a:xfrm>
          <a:prstGeom prst="rect">
            <a:avLst/>
          </a:prstGeom>
        </xdr:spPr>
      </xdr:pic>
      <xdr:grpSp>
        <xdr:nvGrpSpPr>
          <xdr:cNvPr id="16" name="Grupo 15"/>
          <xdr:cNvGrpSpPr/>
        </xdr:nvGrpSpPr>
        <xdr:grpSpPr>
          <a:xfrm>
            <a:off x="103894" y="312810"/>
            <a:ext cx="7727171" cy="2468489"/>
            <a:chOff x="103894" y="312810"/>
            <a:chExt cx="7727171" cy="2468489"/>
          </a:xfrm>
        </xdr:grpSpPr>
        <xdr:pic>
          <xdr:nvPicPr>
            <xdr:cNvPr id="7" name="Imagem 6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103894" y="2238375"/>
              <a:ext cx="584055" cy="542924"/>
            </a:xfrm>
            <a:prstGeom prst="rect">
              <a:avLst/>
            </a:prstGeom>
          </xdr:spPr>
        </xdr:pic>
        <xdr:pic>
          <xdr:nvPicPr>
            <xdr:cNvPr id="8" name="Imagem 7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1238250" y="2061694"/>
              <a:ext cx="584782" cy="543600"/>
            </a:xfrm>
            <a:prstGeom prst="rect">
              <a:avLst/>
            </a:prstGeom>
          </xdr:spPr>
        </xdr:pic>
        <xdr:pic>
          <xdr:nvPicPr>
            <xdr:cNvPr id="9" name="Imagem 8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2219326" y="2238375"/>
              <a:ext cx="584055" cy="542924"/>
            </a:xfrm>
            <a:prstGeom prst="rect">
              <a:avLst/>
            </a:prstGeom>
          </xdr:spPr>
        </xdr:pic>
        <xdr:pic>
          <xdr:nvPicPr>
            <xdr:cNvPr id="10" name="Imagem 9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4591049" y="2238375"/>
              <a:ext cx="584055" cy="542924"/>
            </a:xfrm>
            <a:prstGeom prst="rect">
              <a:avLst/>
            </a:prstGeom>
          </xdr:spPr>
        </xdr:pic>
        <xdr:pic>
          <xdr:nvPicPr>
            <xdr:cNvPr id="11" name="Imagem 10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6915151" y="2219325"/>
              <a:ext cx="584055" cy="542924"/>
            </a:xfrm>
            <a:prstGeom prst="rect">
              <a:avLst/>
            </a:prstGeom>
          </xdr:spPr>
        </xdr:pic>
        <xdr:pic>
          <xdr:nvPicPr>
            <xdr:cNvPr id="12" name="Imagem 11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3436983" y="2039891"/>
              <a:ext cx="584782" cy="543600"/>
            </a:xfrm>
            <a:prstGeom prst="rect">
              <a:avLst/>
            </a:prstGeom>
          </xdr:spPr>
        </xdr:pic>
        <xdr:pic>
          <xdr:nvPicPr>
            <xdr:cNvPr id="13" name="Imagem 12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5742034" y="2039890"/>
              <a:ext cx="584782" cy="543600"/>
            </a:xfrm>
            <a:prstGeom prst="rect">
              <a:avLst/>
            </a:prstGeom>
          </xdr:spPr>
        </xdr:pic>
        <xdr:pic>
          <xdr:nvPicPr>
            <xdr:cNvPr id="14" name="Imagem 13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3065617" flipH="1">
              <a:off x="7027912" y="1439815"/>
              <a:ext cx="584782" cy="543600"/>
            </a:xfrm>
            <a:prstGeom prst="rect">
              <a:avLst/>
            </a:prstGeom>
          </xdr:spPr>
        </xdr:pic>
        <xdr:pic>
          <xdr:nvPicPr>
            <xdr:cNvPr id="15" name="Imagem 14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18532693">
              <a:off x="7267575" y="333376"/>
              <a:ext cx="584055" cy="542924"/>
            </a:xfrm>
            <a:prstGeom prst="rect">
              <a:avLst/>
            </a:prstGeom>
          </xdr:spPr>
        </xdr:pic>
      </xdr:grpSp>
    </xdr:grpSp>
    <xdr:clientData/>
  </xdr:twoCellAnchor>
  <xdr:twoCellAnchor>
    <xdr:from>
      <xdr:col>10</xdr:col>
      <xdr:colOff>266700</xdr:colOff>
      <xdr:row>17</xdr:row>
      <xdr:rowOff>57150</xdr:rowOff>
    </xdr:from>
    <xdr:to>
      <xdr:col>13</xdr:col>
      <xdr:colOff>66675</xdr:colOff>
      <xdr:row>19</xdr:row>
      <xdr:rowOff>123825</xdr:rowOff>
    </xdr:to>
    <xdr:sp macro="" textlink="">
      <xdr:nvSpPr>
        <xdr:cNvPr id="17" name="Rectângulo 16">
          <a:hlinkClick xmlns:r="http://schemas.openxmlformats.org/officeDocument/2006/relationships" r:id="rId5"/>
        </xdr:cNvPr>
        <xdr:cNvSpPr/>
      </xdr:nvSpPr>
      <xdr:spPr>
        <a:xfrm>
          <a:off x="2705100" y="3295650"/>
          <a:ext cx="1628775" cy="447675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Mobilidade</a:t>
          </a:r>
        </a:p>
      </xdr:txBody>
    </xdr:sp>
    <xdr:clientData/>
  </xdr:twoCellAnchor>
  <xdr:twoCellAnchor>
    <xdr:from>
      <xdr:col>0</xdr:col>
      <xdr:colOff>209550</xdr:colOff>
      <xdr:row>2</xdr:row>
      <xdr:rowOff>133350</xdr:rowOff>
    </xdr:from>
    <xdr:to>
      <xdr:col>5</xdr:col>
      <xdr:colOff>533400</xdr:colOff>
      <xdr:row>9</xdr:row>
      <xdr:rowOff>28575</xdr:rowOff>
    </xdr:to>
    <xdr:sp macro="" textlink="">
      <xdr:nvSpPr>
        <xdr:cNvPr id="23" name="Rectângulo 22"/>
        <xdr:cNvSpPr/>
      </xdr:nvSpPr>
      <xdr:spPr>
        <a:xfrm>
          <a:off x="209550" y="514350"/>
          <a:ext cx="2152650" cy="12287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pt-PT" sz="4000" b="1" cap="none" spc="0">
              <a:ln/>
              <a:solidFill>
                <a:srgbClr val="336600"/>
              </a:solidFill>
              <a:effectLst/>
            </a:rPr>
            <a:t>Pegada </a:t>
          </a:r>
        </a:p>
        <a:p>
          <a:pPr algn="ctr"/>
          <a:r>
            <a:rPr lang="pt-PT" sz="4000" b="1" cap="none" spc="0">
              <a:ln/>
              <a:solidFill>
                <a:srgbClr val="336600"/>
              </a:solidFill>
              <a:effectLst/>
            </a:rPr>
            <a:t>Carbónica</a:t>
          </a:r>
        </a:p>
      </xdr:txBody>
    </xdr:sp>
    <xdr:clientData/>
  </xdr:twoCellAnchor>
  <xdr:twoCellAnchor>
    <xdr:from>
      <xdr:col>6</xdr:col>
      <xdr:colOff>561975</xdr:colOff>
      <xdr:row>21</xdr:row>
      <xdr:rowOff>85724</xdr:rowOff>
    </xdr:from>
    <xdr:to>
      <xdr:col>9</xdr:col>
      <xdr:colOff>361950</xdr:colOff>
      <xdr:row>23</xdr:row>
      <xdr:rowOff>152399</xdr:rowOff>
    </xdr:to>
    <xdr:sp macro="" textlink="">
      <xdr:nvSpPr>
        <xdr:cNvPr id="26" name="Rectângulo 25">
          <a:hlinkClick xmlns:r="http://schemas.openxmlformats.org/officeDocument/2006/relationships" r:id="rId6"/>
        </xdr:cNvPr>
        <xdr:cNvSpPr/>
      </xdr:nvSpPr>
      <xdr:spPr>
        <a:xfrm>
          <a:off x="4219575" y="4086224"/>
          <a:ext cx="1628775" cy="447675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Identificação</a:t>
          </a:r>
        </a:p>
      </xdr:txBody>
    </xdr:sp>
    <xdr:clientData/>
  </xdr:twoCellAnchor>
  <xdr:twoCellAnchor>
    <xdr:from>
      <xdr:col>6</xdr:col>
      <xdr:colOff>600075</xdr:colOff>
      <xdr:row>21</xdr:row>
      <xdr:rowOff>85724</xdr:rowOff>
    </xdr:from>
    <xdr:to>
      <xdr:col>9</xdr:col>
      <xdr:colOff>400050</xdr:colOff>
      <xdr:row>23</xdr:row>
      <xdr:rowOff>152399</xdr:rowOff>
    </xdr:to>
    <xdr:sp macro="" textlink="">
      <xdr:nvSpPr>
        <xdr:cNvPr id="27" name="Rectângulo 26">
          <a:hlinkClick xmlns:r="http://schemas.openxmlformats.org/officeDocument/2006/relationships" r:id="rId6"/>
        </xdr:cNvPr>
        <xdr:cNvSpPr/>
      </xdr:nvSpPr>
      <xdr:spPr>
        <a:xfrm>
          <a:off x="4257675" y="4086224"/>
          <a:ext cx="1628775" cy="447675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Identificação</a:t>
          </a:r>
        </a:p>
      </xdr:txBody>
    </xdr:sp>
    <xdr:clientData/>
  </xdr:twoCellAnchor>
  <xdr:twoCellAnchor>
    <xdr:from>
      <xdr:col>13</xdr:col>
      <xdr:colOff>542925</xdr:colOff>
      <xdr:row>25</xdr:row>
      <xdr:rowOff>123825</xdr:rowOff>
    </xdr:from>
    <xdr:to>
      <xdr:col>16</xdr:col>
      <xdr:colOff>342900</xdr:colOff>
      <xdr:row>28</xdr:row>
      <xdr:rowOff>0</xdr:rowOff>
    </xdr:to>
    <xdr:sp macro="" textlink="">
      <xdr:nvSpPr>
        <xdr:cNvPr id="28" name="Rectângulo 27">
          <a:hlinkClick xmlns:r="http://schemas.openxmlformats.org/officeDocument/2006/relationships" r:id="rId7"/>
        </xdr:cNvPr>
        <xdr:cNvSpPr/>
      </xdr:nvSpPr>
      <xdr:spPr>
        <a:xfrm>
          <a:off x="8467725" y="4886325"/>
          <a:ext cx="1628775" cy="447675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Pegada</a:t>
          </a:r>
        </a:p>
      </xdr:txBody>
    </xdr:sp>
    <xdr:clientData/>
  </xdr:twoCellAnchor>
  <xdr:twoCellAnchor>
    <xdr:from>
      <xdr:col>10</xdr:col>
      <xdr:colOff>247650</xdr:colOff>
      <xdr:row>25</xdr:row>
      <xdr:rowOff>133350</xdr:rowOff>
    </xdr:from>
    <xdr:to>
      <xdr:col>13</xdr:col>
      <xdr:colOff>47625</xdr:colOff>
      <xdr:row>28</xdr:row>
      <xdr:rowOff>9525</xdr:rowOff>
    </xdr:to>
    <xdr:sp macro="" textlink="">
      <xdr:nvSpPr>
        <xdr:cNvPr id="29" name="Rectângulo 28">
          <a:hlinkClick xmlns:r="http://schemas.openxmlformats.org/officeDocument/2006/relationships" r:id="rId8"/>
        </xdr:cNvPr>
        <xdr:cNvSpPr/>
      </xdr:nvSpPr>
      <xdr:spPr>
        <a:xfrm>
          <a:off x="6343650" y="4895850"/>
          <a:ext cx="1628775" cy="447675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Área Verde</a:t>
          </a:r>
        </a:p>
      </xdr:txBody>
    </xdr:sp>
    <xdr:clientData/>
  </xdr:twoCellAnchor>
  <xdr:twoCellAnchor>
    <xdr:from>
      <xdr:col>10</xdr:col>
      <xdr:colOff>247650</xdr:colOff>
      <xdr:row>21</xdr:row>
      <xdr:rowOff>66675</xdr:rowOff>
    </xdr:from>
    <xdr:to>
      <xdr:col>13</xdr:col>
      <xdr:colOff>47625</xdr:colOff>
      <xdr:row>23</xdr:row>
      <xdr:rowOff>133350</xdr:rowOff>
    </xdr:to>
    <xdr:sp macro="" textlink="">
      <xdr:nvSpPr>
        <xdr:cNvPr id="30" name="Rectângulo 29">
          <a:hlinkClick xmlns:r="http://schemas.openxmlformats.org/officeDocument/2006/relationships" r:id="rId9"/>
        </xdr:cNvPr>
        <xdr:cNvSpPr/>
      </xdr:nvSpPr>
      <xdr:spPr>
        <a:xfrm>
          <a:off x="6343650" y="4067175"/>
          <a:ext cx="1628775" cy="447675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Electricidade</a:t>
          </a:r>
        </a:p>
      </xdr:txBody>
    </xdr:sp>
    <xdr:clientData/>
  </xdr:twoCellAnchor>
  <xdr:twoCellAnchor>
    <xdr:from>
      <xdr:col>13</xdr:col>
      <xdr:colOff>533400</xdr:colOff>
      <xdr:row>21</xdr:row>
      <xdr:rowOff>47625</xdr:rowOff>
    </xdr:from>
    <xdr:to>
      <xdr:col>16</xdr:col>
      <xdr:colOff>333375</xdr:colOff>
      <xdr:row>23</xdr:row>
      <xdr:rowOff>114300</xdr:rowOff>
    </xdr:to>
    <xdr:sp macro="" textlink="">
      <xdr:nvSpPr>
        <xdr:cNvPr id="31" name="Rectângulo 30">
          <a:hlinkClick xmlns:r="http://schemas.openxmlformats.org/officeDocument/2006/relationships" r:id="rId10"/>
        </xdr:cNvPr>
        <xdr:cNvSpPr/>
      </xdr:nvSpPr>
      <xdr:spPr>
        <a:xfrm>
          <a:off x="8458200" y="4048125"/>
          <a:ext cx="1628775" cy="447675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Gás</a:t>
          </a:r>
        </a:p>
      </xdr:txBody>
    </xdr:sp>
    <xdr:clientData/>
  </xdr:twoCellAnchor>
  <xdr:twoCellAnchor>
    <xdr:from>
      <xdr:col>13</xdr:col>
      <xdr:colOff>514350</xdr:colOff>
      <xdr:row>17</xdr:row>
      <xdr:rowOff>28575</xdr:rowOff>
    </xdr:from>
    <xdr:to>
      <xdr:col>16</xdr:col>
      <xdr:colOff>314325</xdr:colOff>
      <xdr:row>19</xdr:row>
      <xdr:rowOff>95250</xdr:rowOff>
    </xdr:to>
    <xdr:sp macro="" textlink="">
      <xdr:nvSpPr>
        <xdr:cNvPr id="32" name="Rectângulo 31">
          <a:hlinkClick xmlns:r="http://schemas.openxmlformats.org/officeDocument/2006/relationships" r:id="rId11"/>
        </xdr:cNvPr>
        <xdr:cNvSpPr/>
      </xdr:nvSpPr>
      <xdr:spPr>
        <a:xfrm>
          <a:off x="8439150" y="3267075"/>
          <a:ext cx="1628775" cy="447675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600">
              <a:latin typeface="Andalus" pitchFamily="2" charset="-78"/>
              <a:ea typeface="Batang" pitchFamily="18" charset="-127"/>
              <a:cs typeface="Andalus" pitchFamily="2" charset="-78"/>
            </a:rPr>
            <a:t>Visitas de Estudo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66675</xdr:rowOff>
    </xdr:from>
    <xdr:to>
      <xdr:col>9</xdr:col>
      <xdr:colOff>542925</xdr:colOff>
      <xdr:row>12</xdr:row>
      <xdr:rowOff>180975</xdr:rowOff>
    </xdr:to>
    <xdr:grpSp>
      <xdr:nvGrpSpPr>
        <xdr:cNvPr id="15" name="Grupo 14"/>
        <xdr:cNvGrpSpPr/>
      </xdr:nvGrpSpPr>
      <xdr:grpSpPr>
        <a:xfrm>
          <a:off x="19051" y="66675"/>
          <a:ext cx="6010274" cy="2400300"/>
          <a:chOff x="19050" y="66675"/>
          <a:chExt cx="7765271" cy="3076057"/>
        </a:xfrm>
      </xdr:grpSpPr>
      <xdr:pic>
        <xdr:nvPicPr>
          <xdr:cNvPr id="13" name="Imagem 12" descr="Gestão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19050" y="133350"/>
            <a:ext cx="3038475" cy="2305757"/>
          </a:xfrm>
          <a:prstGeom prst="rect">
            <a:avLst/>
          </a:prstGeom>
        </xdr:spPr>
      </xdr:pic>
      <xdr:grpSp>
        <xdr:nvGrpSpPr>
          <xdr:cNvPr id="25" name="Grupo 24"/>
          <xdr:cNvGrpSpPr/>
        </xdr:nvGrpSpPr>
        <xdr:grpSpPr>
          <a:xfrm>
            <a:off x="66675" y="66675"/>
            <a:ext cx="7717646" cy="3076057"/>
            <a:chOff x="171450" y="106807"/>
            <a:chExt cx="7717646" cy="3076057"/>
          </a:xfrm>
        </xdr:grpSpPr>
        <xdr:pic>
          <xdr:nvPicPr>
            <xdr:cNvPr id="26" name="Imagem 25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171450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27" name="Imagem 26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1305806" y="2463259"/>
              <a:ext cx="584782" cy="543600"/>
            </a:xfrm>
            <a:prstGeom prst="rect">
              <a:avLst/>
            </a:prstGeom>
          </xdr:spPr>
        </xdr:pic>
        <xdr:pic>
          <xdr:nvPicPr>
            <xdr:cNvPr id="28" name="Imagem 27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2286882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29" name="Imagem 28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4658605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30" name="Imagem 29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6982707" y="2620890"/>
              <a:ext cx="584055" cy="542924"/>
            </a:xfrm>
            <a:prstGeom prst="rect">
              <a:avLst/>
            </a:prstGeom>
          </xdr:spPr>
        </xdr:pic>
        <xdr:pic>
          <xdr:nvPicPr>
            <xdr:cNvPr id="31" name="Imagem 30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3504539" y="2441456"/>
              <a:ext cx="584782" cy="543600"/>
            </a:xfrm>
            <a:prstGeom prst="rect">
              <a:avLst/>
            </a:prstGeom>
          </xdr:spPr>
        </xdr:pic>
        <xdr:pic>
          <xdr:nvPicPr>
            <xdr:cNvPr id="32" name="Imagem 31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5809590" y="2441455"/>
              <a:ext cx="584782" cy="543600"/>
            </a:xfrm>
            <a:prstGeom prst="rect">
              <a:avLst/>
            </a:prstGeom>
          </xdr:spPr>
        </xdr:pic>
        <xdr:pic>
          <xdr:nvPicPr>
            <xdr:cNvPr id="33" name="Imagem 32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3065617" flipH="1">
              <a:off x="7095468" y="1841380"/>
              <a:ext cx="584782" cy="543600"/>
            </a:xfrm>
            <a:prstGeom prst="rect">
              <a:avLst/>
            </a:prstGeom>
          </xdr:spPr>
        </xdr:pic>
        <xdr:pic>
          <xdr:nvPicPr>
            <xdr:cNvPr id="34" name="Imagem 33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18532693">
              <a:off x="7325606" y="973065"/>
              <a:ext cx="584055" cy="542924"/>
            </a:xfrm>
            <a:prstGeom prst="rect">
              <a:avLst/>
            </a:prstGeom>
          </xdr:spPr>
        </xdr:pic>
        <xdr:pic>
          <xdr:nvPicPr>
            <xdr:cNvPr id="35" name="Imagem 34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599915" flipH="1">
              <a:off x="7116717" y="106807"/>
              <a:ext cx="543600" cy="584782"/>
            </a:xfrm>
            <a:prstGeom prst="rect">
              <a:avLst/>
            </a:prstGeom>
          </xdr:spPr>
        </xdr:pic>
      </xdr:grpSp>
      <xdr:sp macro="" textlink="">
        <xdr:nvSpPr>
          <xdr:cNvPr id="36" name="Rectângulo 35"/>
          <xdr:cNvSpPr/>
        </xdr:nvSpPr>
        <xdr:spPr>
          <a:xfrm>
            <a:off x="3575177" y="333914"/>
            <a:ext cx="3363082" cy="1991892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flat" dir="t">
                <a:rot lat="0" lon="0" rev="18900000"/>
              </a:lightRig>
            </a:scene3d>
            <a:sp3d extrusionH="31750" contourW="6350" prstMaterial="powder">
              <a:bevelT w="19050" h="19050" prst="angle"/>
              <a:contourClr>
                <a:schemeClr val="accent3">
                  <a:tint val="100000"/>
                  <a:shade val="100000"/>
                  <a:satMod val="100000"/>
                  <a:hueMod val="100000"/>
                </a:schemeClr>
              </a:contourClr>
            </a:sp3d>
          </a:bodyPr>
          <a:lstStyle/>
          <a:p>
            <a:pPr marL="0" indent="0" algn="ctr"/>
            <a:r>
              <a:rPr lang="pt-PT" sz="4000" b="1" cap="none" spc="0">
                <a:ln/>
                <a:solidFill>
                  <a:srgbClr val="336600"/>
                </a:solidFill>
                <a:effectLst/>
                <a:latin typeface="+mn-lt"/>
                <a:ea typeface="+mn-ea"/>
                <a:cs typeface="+mn-cs"/>
              </a:rPr>
              <a:t>Total de </a:t>
            </a:r>
          </a:p>
          <a:p>
            <a:pPr marL="0" indent="0" algn="ctr"/>
            <a:r>
              <a:rPr lang="pt-PT" sz="4000" b="1" cap="none" spc="0">
                <a:ln/>
                <a:solidFill>
                  <a:srgbClr val="336600"/>
                </a:solidFill>
                <a:effectLst/>
                <a:latin typeface="+mn-lt"/>
                <a:ea typeface="+mn-ea"/>
                <a:cs typeface="+mn-cs"/>
              </a:rPr>
              <a:t>população</a:t>
            </a:r>
          </a:p>
        </xdr:txBody>
      </xdr:sp>
    </xdr:grpSp>
    <xdr:clientData/>
  </xdr:twoCellAnchor>
  <xdr:twoCellAnchor>
    <xdr:from>
      <xdr:col>1</xdr:col>
      <xdr:colOff>9525</xdr:colOff>
      <xdr:row>22</xdr:row>
      <xdr:rowOff>0</xdr:rowOff>
    </xdr:from>
    <xdr:to>
      <xdr:col>2</xdr:col>
      <xdr:colOff>600075</xdr:colOff>
      <xdr:row>25</xdr:row>
      <xdr:rowOff>142875</xdr:rowOff>
    </xdr:to>
    <xdr:sp macro="" textlink="">
      <xdr:nvSpPr>
        <xdr:cNvPr id="17" name="Seta para a esquerda 16">
          <a:hlinkClick xmlns:r="http://schemas.openxmlformats.org/officeDocument/2006/relationships" r:id="rId5"/>
        </xdr:cNvPr>
        <xdr:cNvSpPr/>
      </xdr:nvSpPr>
      <xdr:spPr>
        <a:xfrm>
          <a:off x="619125" y="4400550"/>
          <a:ext cx="1200150" cy="714375"/>
        </a:xfrm>
        <a:prstGeom prst="lef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Anterior</a:t>
          </a:r>
        </a:p>
      </xdr:txBody>
    </xdr:sp>
    <xdr:clientData/>
  </xdr:twoCellAnchor>
  <xdr:twoCellAnchor>
    <xdr:from>
      <xdr:col>8</xdr:col>
      <xdr:colOff>9524</xdr:colOff>
      <xdr:row>21</xdr:row>
      <xdr:rowOff>180975</xdr:rowOff>
    </xdr:from>
    <xdr:to>
      <xdr:col>10</xdr:col>
      <xdr:colOff>171449</xdr:colOff>
      <xdr:row>25</xdr:row>
      <xdr:rowOff>152399</xdr:rowOff>
    </xdr:to>
    <xdr:sp macro="" textlink="">
      <xdr:nvSpPr>
        <xdr:cNvPr id="19" name="Seta para a direita 18">
          <a:hlinkClick xmlns:r="http://schemas.openxmlformats.org/officeDocument/2006/relationships" r:id="rId6"/>
        </xdr:cNvPr>
        <xdr:cNvSpPr/>
      </xdr:nvSpPr>
      <xdr:spPr>
        <a:xfrm>
          <a:off x="4886324" y="4200525"/>
          <a:ext cx="1381125" cy="733424"/>
        </a:xfrm>
        <a:prstGeom prst="righ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Seguinte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581025</xdr:colOff>
      <xdr:row>12</xdr:row>
      <xdr:rowOff>123825</xdr:rowOff>
    </xdr:to>
    <xdr:grpSp>
      <xdr:nvGrpSpPr>
        <xdr:cNvPr id="16" name="Grupo 15"/>
        <xdr:cNvGrpSpPr/>
      </xdr:nvGrpSpPr>
      <xdr:grpSpPr>
        <a:xfrm>
          <a:off x="0" y="9525"/>
          <a:ext cx="6191250" cy="2400300"/>
          <a:chOff x="0" y="9526"/>
          <a:chExt cx="7889096" cy="3173338"/>
        </a:xfrm>
      </xdr:grpSpPr>
      <xdr:pic>
        <xdr:nvPicPr>
          <xdr:cNvPr id="12" name="Imagem 11" descr="Transportes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0" y="9526"/>
            <a:ext cx="2838450" cy="2459990"/>
          </a:xfrm>
          <a:prstGeom prst="rect">
            <a:avLst/>
          </a:prstGeom>
        </xdr:spPr>
      </xdr:pic>
      <xdr:grpSp>
        <xdr:nvGrpSpPr>
          <xdr:cNvPr id="14" name="Grupo 13"/>
          <xdr:cNvGrpSpPr/>
        </xdr:nvGrpSpPr>
        <xdr:grpSpPr>
          <a:xfrm>
            <a:off x="171450" y="106807"/>
            <a:ext cx="7717646" cy="3076057"/>
            <a:chOff x="171450" y="106807"/>
            <a:chExt cx="7717646" cy="3076057"/>
          </a:xfrm>
        </xdr:grpSpPr>
        <xdr:pic>
          <xdr:nvPicPr>
            <xdr:cNvPr id="3" name="Imagem 2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171450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4" name="Imagem 3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1305806" y="2463259"/>
              <a:ext cx="584782" cy="543600"/>
            </a:xfrm>
            <a:prstGeom prst="rect">
              <a:avLst/>
            </a:prstGeom>
          </xdr:spPr>
        </xdr:pic>
        <xdr:pic>
          <xdr:nvPicPr>
            <xdr:cNvPr id="5" name="Imagem 4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2286882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6" name="Imagem 5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4658605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7" name="Imagem 6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6982707" y="2620890"/>
              <a:ext cx="584055" cy="542924"/>
            </a:xfrm>
            <a:prstGeom prst="rect">
              <a:avLst/>
            </a:prstGeom>
          </xdr:spPr>
        </xdr:pic>
        <xdr:pic>
          <xdr:nvPicPr>
            <xdr:cNvPr id="8" name="Imagem 7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3504539" y="2441456"/>
              <a:ext cx="584782" cy="543600"/>
            </a:xfrm>
            <a:prstGeom prst="rect">
              <a:avLst/>
            </a:prstGeom>
          </xdr:spPr>
        </xdr:pic>
        <xdr:pic>
          <xdr:nvPicPr>
            <xdr:cNvPr id="9" name="Imagem 8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5809590" y="2441455"/>
              <a:ext cx="584782" cy="543600"/>
            </a:xfrm>
            <a:prstGeom prst="rect">
              <a:avLst/>
            </a:prstGeom>
          </xdr:spPr>
        </xdr:pic>
        <xdr:pic>
          <xdr:nvPicPr>
            <xdr:cNvPr id="10" name="Imagem 9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3065617" flipH="1">
              <a:off x="7095468" y="1841380"/>
              <a:ext cx="584782" cy="543600"/>
            </a:xfrm>
            <a:prstGeom prst="rect">
              <a:avLst/>
            </a:prstGeom>
          </xdr:spPr>
        </xdr:pic>
        <xdr:pic>
          <xdr:nvPicPr>
            <xdr:cNvPr id="11" name="Imagem 10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18532693">
              <a:off x="7325606" y="973065"/>
              <a:ext cx="584055" cy="542924"/>
            </a:xfrm>
            <a:prstGeom prst="rect">
              <a:avLst/>
            </a:prstGeom>
          </xdr:spPr>
        </xdr:pic>
        <xdr:pic>
          <xdr:nvPicPr>
            <xdr:cNvPr id="13" name="Imagem 12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599915" flipH="1">
              <a:off x="7116717" y="106807"/>
              <a:ext cx="543600" cy="584782"/>
            </a:xfrm>
            <a:prstGeom prst="rect">
              <a:avLst/>
            </a:prstGeom>
          </xdr:spPr>
        </xdr:pic>
      </xdr:grpSp>
      <xdr:sp macro="" textlink="">
        <xdr:nvSpPr>
          <xdr:cNvPr id="15" name="Rectângulo 14"/>
          <xdr:cNvSpPr/>
        </xdr:nvSpPr>
        <xdr:spPr>
          <a:xfrm>
            <a:off x="3079877" y="791114"/>
            <a:ext cx="4161268" cy="115634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flat" dir="t">
                <a:rot lat="0" lon="0" rev="18900000"/>
              </a:lightRig>
            </a:scene3d>
            <a:sp3d extrusionH="31750" contourW="6350" prstMaterial="powder">
              <a:bevelT w="19050" h="19050" prst="angle"/>
              <a:contourClr>
                <a:schemeClr val="accent3">
                  <a:tint val="100000"/>
                  <a:shade val="100000"/>
                  <a:satMod val="100000"/>
                  <a:hueMod val="100000"/>
                </a:schemeClr>
              </a:contourClr>
            </a:sp3d>
          </a:bodyPr>
          <a:lstStyle/>
          <a:p>
            <a:pPr algn="ctr"/>
            <a:r>
              <a:rPr lang="pt-PT" sz="4000" b="1" cap="none" spc="0">
                <a:ln/>
                <a:solidFill>
                  <a:srgbClr val="336600"/>
                </a:solidFill>
                <a:effectLst/>
              </a:rPr>
              <a:t>Transportes</a:t>
            </a:r>
          </a:p>
        </xdr:txBody>
      </xdr:sp>
    </xdr:grpSp>
    <xdr:clientData/>
  </xdr:twoCellAnchor>
  <xdr:twoCellAnchor>
    <xdr:from>
      <xdr:col>1</xdr:col>
      <xdr:colOff>19051</xdr:colOff>
      <xdr:row>43</xdr:row>
      <xdr:rowOff>9525</xdr:rowOff>
    </xdr:from>
    <xdr:to>
      <xdr:col>3</xdr:col>
      <xdr:colOff>28575</xdr:colOff>
      <xdr:row>47</xdr:row>
      <xdr:rowOff>38100</xdr:rowOff>
    </xdr:to>
    <xdr:sp macro="" textlink="">
      <xdr:nvSpPr>
        <xdr:cNvPr id="17" name="Seta para a esquerda 16">
          <a:hlinkClick xmlns:r="http://schemas.openxmlformats.org/officeDocument/2006/relationships" r:id="rId5"/>
        </xdr:cNvPr>
        <xdr:cNvSpPr/>
      </xdr:nvSpPr>
      <xdr:spPr>
        <a:xfrm>
          <a:off x="704851" y="8782050"/>
          <a:ext cx="1228724" cy="790575"/>
        </a:xfrm>
        <a:prstGeom prst="lef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Anterior</a:t>
          </a:r>
        </a:p>
      </xdr:txBody>
    </xdr:sp>
    <xdr:clientData/>
  </xdr:twoCellAnchor>
  <xdr:twoCellAnchor>
    <xdr:from>
      <xdr:col>8</xdr:col>
      <xdr:colOff>0</xdr:colOff>
      <xdr:row>43</xdr:row>
      <xdr:rowOff>0</xdr:rowOff>
    </xdr:from>
    <xdr:to>
      <xdr:col>10</xdr:col>
      <xdr:colOff>171450</xdr:colOff>
      <xdr:row>47</xdr:row>
      <xdr:rowOff>47624</xdr:rowOff>
    </xdr:to>
    <xdr:sp macro="" textlink="">
      <xdr:nvSpPr>
        <xdr:cNvPr id="19" name="Seta para a direita 18">
          <a:hlinkClick xmlns:r="http://schemas.openxmlformats.org/officeDocument/2006/relationships" r:id="rId6"/>
        </xdr:cNvPr>
        <xdr:cNvSpPr/>
      </xdr:nvSpPr>
      <xdr:spPr>
        <a:xfrm>
          <a:off x="4953000" y="8772525"/>
          <a:ext cx="1390650" cy="809624"/>
        </a:xfrm>
        <a:prstGeom prst="righ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Seguinte</a:t>
          </a:r>
        </a:p>
      </xdr:txBody>
    </xdr:sp>
    <xdr:clientData/>
  </xdr:twoCellAnchor>
  <xdr:twoCellAnchor>
    <xdr:from>
      <xdr:col>4</xdr:col>
      <xdr:colOff>342901</xdr:colOff>
      <xdr:row>43</xdr:row>
      <xdr:rowOff>161925</xdr:rowOff>
    </xdr:from>
    <xdr:to>
      <xdr:col>6</xdr:col>
      <xdr:colOff>142875</xdr:colOff>
      <xdr:row>46</xdr:row>
      <xdr:rowOff>66675</xdr:rowOff>
    </xdr:to>
    <xdr:sp macro="" textlink="">
      <xdr:nvSpPr>
        <xdr:cNvPr id="20" name="Rectângulo 19">
          <a:hlinkClick xmlns:r="http://schemas.openxmlformats.org/officeDocument/2006/relationships" r:id="rId7"/>
        </xdr:cNvPr>
        <xdr:cNvSpPr/>
      </xdr:nvSpPr>
      <xdr:spPr>
        <a:xfrm>
          <a:off x="2857501" y="8934450"/>
          <a:ext cx="1019174" cy="476250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Início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47625</xdr:colOff>
      <xdr:row>12</xdr:row>
      <xdr:rowOff>114300</xdr:rowOff>
    </xdr:to>
    <xdr:grpSp>
      <xdr:nvGrpSpPr>
        <xdr:cNvPr id="2" name="Grupo 1"/>
        <xdr:cNvGrpSpPr/>
      </xdr:nvGrpSpPr>
      <xdr:grpSpPr>
        <a:xfrm>
          <a:off x="0" y="0"/>
          <a:ext cx="6143625" cy="2400300"/>
          <a:chOff x="0" y="9526"/>
          <a:chExt cx="7889096" cy="3173338"/>
        </a:xfrm>
      </xdr:grpSpPr>
      <xdr:pic>
        <xdr:nvPicPr>
          <xdr:cNvPr id="3" name="Imagem 2" descr="Transportes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0" y="9526"/>
            <a:ext cx="2838450" cy="2459990"/>
          </a:xfrm>
          <a:prstGeom prst="rect">
            <a:avLst/>
          </a:prstGeom>
        </xdr:spPr>
      </xdr:pic>
      <xdr:grpSp>
        <xdr:nvGrpSpPr>
          <xdr:cNvPr id="4" name="Grupo 13"/>
          <xdr:cNvGrpSpPr/>
        </xdr:nvGrpSpPr>
        <xdr:grpSpPr>
          <a:xfrm>
            <a:off x="171450" y="106807"/>
            <a:ext cx="7717646" cy="3076057"/>
            <a:chOff x="171450" y="106807"/>
            <a:chExt cx="7717646" cy="3076057"/>
          </a:xfrm>
        </xdr:grpSpPr>
        <xdr:pic>
          <xdr:nvPicPr>
            <xdr:cNvPr id="6" name="Imagem 5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171450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7" name="Imagem 3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1305806" y="2463259"/>
              <a:ext cx="584782" cy="543600"/>
            </a:xfrm>
            <a:prstGeom prst="rect">
              <a:avLst/>
            </a:prstGeom>
          </xdr:spPr>
        </xdr:pic>
        <xdr:pic>
          <xdr:nvPicPr>
            <xdr:cNvPr id="8" name="Imagem 7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2286882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9" name="Imagem 8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4658605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10" name="Imagem 9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6982707" y="2620890"/>
              <a:ext cx="584055" cy="542924"/>
            </a:xfrm>
            <a:prstGeom prst="rect">
              <a:avLst/>
            </a:prstGeom>
          </xdr:spPr>
        </xdr:pic>
        <xdr:pic>
          <xdr:nvPicPr>
            <xdr:cNvPr id="11" name="Imagem 10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3504539" y="2441456"/>
              <a:ext cx="584782" cy="543600"/>
            </a:xfrm>
            <a:prstGeom prst="rect">
              <a:avLst/>
            </a:prstGeom>
          </xdr:spPr>
        </xdr:pic>
        <xdr:pic>
          <xdr:nvPicPr>
            <xdr:cNvPr id="12" name="Imagem 11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5809590" y="2441455"/>
              <a:ext cx="584782" cy="543600"/>
            </a:xfrm>
            <a:prstGeom prst="rect">
              <a:avLst/>
            </a:prstGeom>
          </xdr:spPr>
        </xdr:pic>
        <xdr:pic>
          <xdr:nvPicPr>
            <xdr:cNvPr id="13" name="Imagem 12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3065617" flipH="1">
              <a:off x="7095468" y="1841380"/>
              <a:ext cx="584782" cy="543600"/>
            </a:xfrm>
            <a:prstGeom prst="rect">
              <a:avLst/>
            </a:prstGeom>
          </xdr:spPr>
        </xdr:pic>
        <xdr:pic>
          <xdr:nvPicPr>
            <xdr:cNvPr id="14" name="Imagem 13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18532693">
              <a:off x="7325606" y="973065"/>
              <a:ext cx="584055" cy="542924"/>
            </a:xfrm>
            <a:prstGeom prst="rect">
              <a:avLst/>
            </a:prstGeom>
          </xdr:spPr>
        </xdr:pic>
        <xdr:pic>
          <xdr:nvPicPr>
            <xdr:cNvPr id="15" name="Imagem 14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599915" flipH="1">
              <a:off x="7116717" y="106807"/>
              <a:ext cx="543600" cy="584782"/>
            </a:xfrm>
            <a:prstGeom prst="rect">
              <a:avLst/>
            </a:prstGeom>
          </xdr:spPr>
        </xdr:pic>
      </xdr:grpSp>
      <xdr:sp macro="" textlink="">
        <xdr:nvSpPr>
          <xdr:cNvPr id="5" name="Rectângulo 4"/>
          <xdr:cNvSpPr/>
        </xdr:nvSpPr>
        <xdr:spPr>
          <a:xfrm>
            <a:off x="3079877" y="791114"/>
            <a:ext cx="4161268" cy="115634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flat" dir="t">
                <a:rot lat="0" lon="0" rev="18900000"/>
              </a:lightRig>
            </a:scene3d>
            <a:sp3d extrusionH="31750" contourW="6350" prstMaterial="powder">
              <a:bevelT w="19050" h="19050" prst="angle"/>
              <a:contourClr>
                <a:schemeClr val="accent3">
                  <a:tint val="100000"/>
                  <a:shade val="100000"/>
                  <a:satMod val="100000"/>
                  <a:hueMod val="100000"/>
                </a:schemeClr>
              </a:contourClr>
            </a:sp3d>
          </a:bodyPr>
          <a:lstStyle/>
          <a:p>
            <a:pPr algn="ctr"/>
            <a:r>
              <a:rPr lang="pt-PT" sz="4000" b="1" cap="none" spc="0">
                <a:ln/>
                <a:solidFill>
                  <a:srgbClr val="336600"/>
                </a:solidFill>
                <a:effectLst/>
              </a:rPr>
              <a:t>Transportes</a:t>
            </a:r>
          </a:p>
        </xdr:txBody>
      </xdr:sp>
    </xdr:grpSp>
    <xdr:clientData/>
  </xdr:twoCellAnchor>
  <xdr:twoCellAnchor>
    <xdr:from>
      <xdr:col>1</xdr:col>
      <xdr:colOff>0</xdr:colOff>
      <xdr:row>24</xdr:row>
      <xdr:rowOff>9525</xdr:rowOff>
    </xdr:from>
    <xdr:to>
      <xdr:col>3</xdr:col>
      <xdr:colOff>9524</xdr:colOff>
      <xdr:row>28</xdr:row>
      <xdr:rowOff>38100</xdr:rowOff>
    </xdr:to>
    <xdr:sp macro="" textlink="">
      <xdr:nvSpPr>
        <xdr:cNvPr id="16" name="Seta para a esquerda 15">
          <a:hlinkClick xmlns:r="http://schemas.openxmlformats.org/officeDocument/2006/relationships" r:id="rId5"/>
        </xdr:cNvPr>
        <xdr:cNvSpPr/>
      </xdr:nvSpPr>
      <xdr:spPr>
        <a:xfrm>
          <a:off x="609600" y="4648200"/>
          <a:ext cx="1228724" cy="790575"/>
        </a:xfrm>
        <a:prstGeom prst="lef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Anterior</a:t>
          </a:r>
        </a:p>
      </xdr:txBody>
    </xdr:sp>
    <xdr:clientData/>
  </xdr:twoCellAnchor>
  <xdr:twoCellAnchor>
    <xdr:from>
      <xdr:col>8</xdr:col>
      <xdr:colOff>28574</xdr:colOff>
      <xdr:row>24</xdr:row>
      <xdr:rowOff>0</xdr:rowOff>
    </xdr:from>
    <xdr:to>
      <xdr:col>10</xdr:col>
      <xdr:colOff>200024</xdr:colOff>
      <xdr:row>28</xdr:row>
      <xdr:rowOff>47624</xdr:rowOff>
    </xdr:to>
    <xdr:sp macro="" textlink="">
      <xdr:nvSpPr>
        <xdr:cNvPr id="17" name="Seta para a direita 16">
          <a:hlinkClick xmlns:r="http://schemas.openxmlformats.org/officeDocument/2006/relationships" r:id="rId6"/>
        </xdr:cNvPr>
        <xdr:cNvSpPr/>
      </xdr:nvSpPr>
      <xdr:spPr>
        <a:xfrm>
          <a:off x="4905374" y="4638675"/>
          <a:ext cx="1390650" cy="809624"/>
        </a:xfrm>
        <a:prstGeom prst="righ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Seguinte</a:t>
          </a:r>
        </a:p>
      </xdr:txBody>
    </xdr:sp>
    <xdr:clientData/>
  </xdr:twoCellAnchor>
  <xdr:twoCellAnchor>
    <xdr:from>
      <xdr:col>4</xdr:col>
      <xdr:colOff>323850</xdr:colOff>
      <xdr:row>24</xdr:row>
      <xdr:rowOff>161925</xdr:rowOff>
    </xdr:from>
    <xdr:to>
      <xdr:col>6</xdr:col>
      <xdr:colOff>171449</xdr:colOff>
      <xdr:row>27</xdr:row>
      <xdr:rowOff>66675</xdr:rowOff>
    </xdr:to>
    <xdr:sp macro="" textlink="">
      <xdr:nvSpPr>
        <xdr:cNvPr id="18" name="Rectângulo 17">
          <a:hlinkClick xmlns:r="http://schemas.openxmlformats.org/officeDocument/2006/relationships" r:id="rId7"/>
        </xdr:cNvPr>
        <xdr:cNvSpPr/>
      </xdr:nvSpPr>
      <xdr:spPr>
        <a:xfrm>
          <a:off x="2762250" y="4800600"/>
          <a:ext cx="1066799" cy="476250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Início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9</xdr:col>
      <xdr:colOff>590550</xdr:colOff>
      <xdr:row>13</xdr:row>
      <xdr:rowOff>28575</xdr:rowOff>
    </xdr:to>
    <xdr:grpSp>
      <xdr:nvGrpSpPr>
        <xdr:cNvPr id="15" name="Grupo 14"/>
        <xdr:cNvGrpSpPr/>
      </xdr:nvGrpSpPr>
      <xdr:grpSpPr>
        <a:xfrm>
          <a:off x="0" y="1"/>
          <a:ext cx="6076950" cy="2505074"/>
          <a:chOff x="0" y="0"/>
          <a:chExt cx="7803371" cy="3161782"/>
        </a:xfrm>
      </xdr:grpSpPr>
      <xdr:pic>
        <xdr:nvPicPr>
          <xdr:cNvPr id="2" name="Imagem 1" descr="Electricidade.jp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0" y="0"/>
            <a:ext cx="3169411" cy="2381250"/>
          </a:xfrm>
          <a:prstGeom prst="rect">
            <a:avLst/>
          </a:prstGeom>
        </xdr:spPr>
      </xdr:pic>
      <xdr:grpSp>
        <xdr:nvGrpSpPr>
          <xdr:cNvPr id="3" name="Grupo 2"/>
          <xdr:cNvGrpSpPr/>
        </xdr:nvGrpSpPr>
        <xdr:grpSpPr>
          <a:xfrm>
            <a:off x="85725" y="85725"/>
            <a:ext cx="7717646" cy="3076057"/>
            <a:chOff x="171450" y="106807"/>
            <a:chExt cx="7717646" cy="3076057"/>
          </a:xfrm>
        </xdr:grpSpPr>
        <xdr:pic>
          <xdr:nvPicPr>
            <xdr:cNvPr id="4" name="Imagem 3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171450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5" name="Imagem 4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1305806" y="2463259"/>
              <a:ext cx="584782" cy="543600"/>
            </a:xfrm>
            <a:prstGeom prst="rect">
              <a:avLst/>
            </a:prstGeom>
          </xdr:spPr>
        </xdr:pic>
        <xdr:pic>
          <xdr:nvPicPr>
            <xdr:cNvPr id="6" name="Imagem 5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2286882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7" name="Imagem 6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4658605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8" name="Imagem 7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6982707" y="2620890"/>
              <a:ext cx="584055" cy="542924"/>
            </a:xfrm>
            <a:prstGeom prst="rect">
              <a:avLst/>
            </a:prstGeom>
          </xdr:spPr>
        </xdr:pic>
        <xdr:pic>
          <xdr:nvPicPr>
            <xdr:cNvPr id="9" name="Imagem 8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3504539" y="2441456"/>
              <a:ext cx="584782" cy="543600"/>
            </a:xfrm>
            <a:prstGeom prst="rect">
              <a:avLst/>
            </a:prstGeom>
          </xdr:spPr>
        </xdr:pic>
        <xdr:pic>
          <xdr:nvPicPr>
            <xdr:cNvPr id="10" name="Imagem 9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5809590" y="2441455"/>
              <a:ext cx="584782" cy="543600"/>
            </a:xfrm>
            <a:prstGeom prst="rect">
              <a:avLst/>
            </a:prstGeom>
          </xdr:spPr>
        </xdr:pic>
        <xdr:pic>
          <xdr:nvPicPr>
            <xdr:cNvPr id="11" name="Imagem 10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3065617" flipH="1">
              <a:off x="7095468" y="1841380"/>
              <a:ext cx="584782" cy="543600"/>
            </a:xfrm>
            <a:prstGeom prst="rect">
              <a:avLst/>
            </a:prstGeom>
          </xdr:spPr>
        </xdr:pic>
        <xdr:pic>
          <xdr:nvPicPr>
            <xdr:cNvPr id="12" name="Imagem 11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18532693">
              <a:off x="7325606" y="973065"/>
              <a:ext cx="584055" cy="542924"/>
            </a:xfrm>
            <a:prstGeom prst="rect">
              <a:avLst/>
            </a:prstGeom>
          </xdr:spPr>
        </xdr:pic>
        <xdr:pic>
          <xdr:nvPicPr>
            <xdr:cNvPr id="13" name="Imagem 12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599915" flipH="1">
              <a:off x="7116717" y="106807"/>
              <a:ext cx="543600" cy="584782"/>
            </a:xfrm>
            <a:prstGeom prst="rect">
              <a:avLst/>
            </a:prstGeom>
          </xdr:spPr>
        </xdr:pic>
      </xdr:grpSp>
      <xdr:sp macro="" textlink="">
        <xdr:nvSpPr>
          <xdr:cNvPr id="14" name="Rectângulo 13"/>
          <xdr:cNvSpPr/>
        </xdr:nvSpPr>
        <xdr:spPr>
          <a:xfrm>
            <a:off x="3295651" y="714374"/>
            <a:ext cx="4361180" cy="1089003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flat" dir="t">
                <a:rot lat="0" lon="0" rev="18900000"/>
              </a:lightRig>
            </a:scene3d>
            <a:sp3d extrusionH="31750" contourW="6350" prstMaterial="powder">
              <a:bevelT w="19050" h="19050" prst="angle"/>
              <a:contourClr>
                <a:schemeClr val="accent3">
                  <a:tint val="100000"/>
                  <a:shade val="100000"/>
                  <a:satMod val="100000"/>
                  <a:hueMod val="100000"/>
                </a:schemeClr>
              </a:contourClr>
            </a:sp3d>
          </a:bodyPr>
          <a:lstStyle/>
          <a:p>
            <a:pPr algn="ctr"/>
            <a:r>
              <a:rPr lang="pt-PT" sz="4000" b="1" cap="none" spc="0">
                <a:ln/>
                <a:solidFill>
                  <a:srgbClr val="336600"/>
                </a:solidFill>
                <a:effectLst/>
              </a:rPr>
              <a:t>Electricidade</a:t>
            </a:r>
          </a:p>
        </xdr:txBody>
      </xdr:sp>
    </xdr:grpSp>
    <xdr:clientData/>
  </xdr:twoCellAnchor>
  <xdr:twoCellAnchor>
    <xdr:from>
      <xdr:col>0</xdr:col>
      <xdr:colOff>590550</xdr:colOff>
      <xdr:row>21</xdr:row>
      <xdr:rowOff>28575</xdr:rowOff>
    </xdr:from>
    <xdr:to>
      <xdr:col>2</xdr:col>
      <xdr:colOff>600074</xdr:colOff>
      <xdr:row>24</xdr:row>
      <xdr:rowOff>171450</xdr:rowOff>
    </xdr:to>
    <xdr:sp macro="" textlink="">
      <xdr:nvSpPr>
        <xdr:cNvPr id="16" name="Seta para a esquerda 15">
          <a:hlinkClick xmlns:r="http://schemas.openxmlformats.org/officeDocument/2006/relationships" r:id="rId5"/>
        </xdr:cNvPr>
        <xdr:cNvSpPr/>
      </xdr:nvSpPr>
      <xdr:spPr>
        <a:xfrm>
          <a:off x="590550" y="4362450"/>
          <a:ext cx="1228724" cy="714375"/>
        </a:xfrm>
        <a:prstGeom prst="lef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Anterior</a:t>
          </a:r>
        </a:p>
      </xdr:txBody>
    </xdr:sp>
    <xdr:clientData/>
  </xdr:twoCellAnchor>
  <xdr:twoCellAnchor>
    <xdr:from>
      <xdr:col>5</xdr:col>
      <xdr:colOff>28575</xdr:colOff>
      <xdr:row>21</xdr:row>
      <xdr:rowOff>180975</xdr:rowOff>
    </xdr:from>
    <xdr:to>
      <xdr:col>6</xdr:col>
      <xdr:colOff>590550</xdr:colOff>
      <xdr:row>24</xdr:row>
      <xdr:rowOff>9525</xdr:rowOff>
    </xdr:to>
    <xdr:sp macro="" textlink="">
      <xdr:nvSpPr>
        <xdr:cNvPr id="17" name="Rectângulo 16">
          <a:hlinkClick xmlns:r="http://schemas.openxmlformats.org/officeDocument/2006/relationships" r:id="rId6"/>
        </xdr:cNvPr>
        <xdr:cNvSpPr/>
      </xdr:nvSpPr>
      <xdr:spPr>
        <a:xfrm>
          <a:off x="3076575" y="4514850"/>
          <a:ext cx="1171575" cy="400050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Início</a:t>
          </a:r>
        </a:p>
      </xdr:txBody>
    </xdr:sp>
    <xdr:clientData/>
  </xdr:twoCellAnchor>
  <xdr:twoCellAnchor>
    <xdr:from>
      <xdr:col>8</xdr:col>
      <xdr:colOff>609599</xdr:colOff>
      <xdr:row>21</xdr:row>
      <xdr:rowOff>9525</xdr:rowOff>
    </xdr:from>
    <xdr:to>
      <xdr:col>11</xdr:col>
      <xdr:colOff>142874</xdr:colOff>
      <xdr:row>24</xdr:row>
      <xdr:rowOff>171449</xdr:rowOff>
    </xdr:to>
    <xdr:sp macro="" textlink="">
      <xdr:nvSpPr>
        <xdr:cNvPr id="18" name="Seta para a direita 17">
          <a:hlinkClick xmlns:r="http://schemas.openxmlformats.org/officeDocument/2006/relationships" r:id="rId7"/>
        </xdr:cNvPr>
        <xdr:cNvSpPr/>
      </xdr:nvSpPr>
      <xdr:spPr>
        <a:xfrm>
          <a:off x="5486399" y="4457700"/>
          <a:ext cx="1362075" cy="733424"/>
        </a:xfrm>
        <a:prstGeom prst="righ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Seguinte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66341</xdr:colOff>
      <xdr:row>0</xdr:row>
      <xdr:rowOff>74893</xdr:rowOff>
    </xdr:from>
    <xdr:to>
      <xdr:col>9</xdr:col>
      <xdr:colOff>552449</xdr:colOff>
      <xdr:row>14</xdr:row>
      <xdr:rowOff>95250</xdr:rowOff>
    </xdr:to>
    <xdr:grpSp>
      <xdr:nvGrpSpPr>
        <xdr:cNvPr id="16" name="Grupo 15"/>
        <xdr:cNvGrpSpPr/>
      </xdr:nvGrpSpPr>
      <xdr:grpSpPr>
        <a:xfrm>
          <a:off x="66341" y="74893"/>
          <a:ext cx="5972508" cy="2687357"/>
          <a:chOff x="66341" y="74893"/>
          <a:chExt cx="5972508" cy="2687357"/>
        </a:xfrm>
      </xdr:grpSpPr>
      <xdr:grpSp>
        <xdr:nvGrpSpPr>
          <xdr:cNvPr id="2" name="Grupo 1"/>
          <xdr:cNvGrpSpPr/>
        </xdr:nvGrpSpPr>
        <xdr:grpSpPr>
          <a:xfrm>
            <a:off x="66341" y="74893"/>
            <a:ext cx="5972508" cy="2687357"/>
            <a:chOff x="85725" y="85725"/>
            <a:chExt cx="7717646" cy="3076057"/>
          </a:xfrm>
        </xdr:grpSpPr>
        <xdr:grpSp>
          <xdr:nvGrpSpPr>
            <xdr:cNvPr id="4" name="Grupo 2"/>
            <xdr:cNvGrpSpPr/>
          </xdr:nvGrpSpPr>
          <xdr:grpSpPr>
            <a:xfrm>
              <a:off x="85725" y="85725"/>
              <a:ext cx="7717646" cy="3076057"/>
              <a:chOff x="171450" y="106807"/>
              <a:chExt cx="7717646" cy="3076057"/>
            </a:xfrm>
          </xdr:grpSpPr>
          <xdr:pic>
            <xdr:nvPicPr>
              <xdr:cNvPr id="6" name="Imagem 3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167624">
                <a:off x="171450" y="2639940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7" name="Imagem 6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7972656" flipH="1">
                <a:off x="1305806" y="2463259"/>
                <a:ext cx="584782" cy="543600"/>
              </a:xfrm>
              <a:prstGeom prst="rect">
                <a:avLst/>
              </a:prstGeom>
            </xdr:spPr>
          </xdr:pic>
          <xdr:pic>
            <xdr:nvPicPr>
              <xdr:cNvPr id="8" name="Imagem 7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167624">
                <a:off x="2286882" y="2639940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9" name="Imagem 8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167624">
                <a:off x="4658605" y="2639940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10" name="Imagem 9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167624">
                <a:off x="6982707" y="2620890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11" name="Imagem 10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7972656" flipH="1">
                <a:off x="3504539" y="2441456"/>
                <a:ext cx="584782" cy="543600"/>
              </a:xfrm>
              <a:prstGeom prst="rect">
                <a:avLst/>
              </a:prstGeom>
            </xdr:spPr>
          </xdr:pic>
          <xdr:pic>
            <xdr:nvPicPr>
              <xdr:cNvPr id="12" name="Imagem 11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7972656" flipH="1">
                <a:off x="5809590" y="2441455"/>
                <a:ext cx="584782" cy="543600"/>
              </a:xfrm>
              <a:prstGeom prst="rect">
                <a:avLst/>
              </a:prstGeom>
            </xdr:spPr>
          </xdr:pic>
          <xdr:pic>
            <xdr:nvPicPr>
              <xdr:cNvPr id="13" name="Imagem 12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3065617" flipH="1">
                <a:off x="7095468" y="1841380"/>
                <a:ext cx="584782" cy="543600"/>
              </a:xfrm>
              <a:prstGeom prst="rect">
                <a:avLst/>
              </a:prstGeom>
            </xdr:spPr>
          </xdr:pic>
          <xdr:pic>
            <xdr:nvPicPr>
              <xdr:cNvPr id="14" name="Imagem 13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18532693">
                <a:off x="7325606" y="973065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15" name="Imagem 14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599915" flipH="1">
                <a:off x="7116717" y="106807"/>
                <a:ext cx="543600" cy="584782"/>
              </a:xfrm>
              <a:prstGeom prst="rect">
                <a:avLst/>
              </a:prstGeom>
            </xdr:spPr>
          </xdr:pic>
        </xdr:grpSp>
        <xdr:sp macro="" textlink="">
          <xdr:nvSpPr>
            <xdr:cNvPr id="5" name="Rectângulo 4"/>
            <xdr:cNvSpPr/>
          </xdr:nvSpPr>
          <xdr:spPr>
            <a:xfrm>
              <a:off x="4477234" y="692569"/>
              <a:ext cx="1252614" cy="82238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  <a:scene3d>
                <a:camera prst="orthographicFront"/>
                <a:lightRig rig="flat" dir="t">
                  <a:rot lat="0" lon="0" rev="18900000"/>
                </a:lightRig>
              </a:scene3d>
              <a:sp3d extrusionH="31750" contourW="6350" prstMaterial="powder">
                <a:bevelT w="19050" h="19050" prst="angle"/>
                <a:contourClr>
                  <a:schemeClr val="accent3">
                    <a:tint val="100000"/>
                    <a:shade val="100000"/>
                    <a:satMod val="100000"/>
                    <a:hueMod val="100000"/>
                  </a:schemeClr>
                </a:contourClr>
              </a:sp3d>
            </a:bodyPr>
            <a:lstStyle/>
            <a:p>
              <a:pPr algn="ctr"/>
              <a:r>
                <a:rPr lang="pt-PT" sz="4000" b="1" cap="none" spc="0">
                  <a:ln/>
                  <a:solidFill>
                    <a:srgbClr val="336600"/>
                  </a:solidFill>
                  <a:effectLst/>
                </a:rPr>
                <a:t>Gás</a:t>
              </a:r>
            </a:p>
          </xdr:txBody>
        </xdr:sp>
      </xdr:grpSp>
      <xdr:pic>
        <xdr:nvPicPr>
          <xdr:cNvPr id="17" name="Imagem 16" descr="gas[1].jpg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428624" y="209549"/>
            <a:ext cx="1838325" cy="1741813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9525</xdr:colOff>
      <xdr:row>27</xdr:row>
      <xdr:rowOff>28575</xdr:rowOff>
    </xdr:from>
    <xdr:to>
      <xdr:col>3</xdr:col>
      <xdr:colOff>19049</xdr:colOff>
      <xdr:row>30</xdr:row>
      <xdr:rowOff>171450</xdr:rowOff>
    </xdr:to>
    <xdr:sp macro="" textlink="">
      <xdr:nvSpPr>
        <xdr:cNvPr id="18" name="Seta para a esquerda 17">
          <a:hlinkClick xmlns:r="http://schemas.openxmlformats.org/officeDocument/2006/relationships" r:id="rId5"/>
        </xdr:cNvPr>
        <xdr:cNvSpPr/>
      </xdr:nvSpPr>
      <xdr:spPr>
        <a:xfrm>
          <a:off x="619125" y="5781675"/>
          <a:ext cx="1228724" cy="714375"/>
        </a:xfrm>
        <a:prstGeom prst="lef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Anterior</a:t>
          </a:r>
        </a:p>
      </xdr:txBody>
    </xdr:sp>
    <xdr:clientData/>
  </xdr:twoCellAnchor>
  <xdr:twoCellAnchor>
    <xdr:from>
      <xdr:col>5</xdr:col>
      <xdr:colOff>28575</xdr:colOff>
      <xdr:row>27</xdr:row>
      <xdr:rowOff>180975</xdr:rowOff>
    </xdr:from>
    <xdr:to>
      <xdr:col>6</xdr:col>
      <xdr:colOff>590550</xdr:colOff>
      <xdr:row>30</xdr:row>
      <xdr:rowOff>9525</xdr:rowOff>
    </xdr:to>
    <xdr:sp macro="" textlink="">
      <xdr:nvSpPr>
        <xdr:cNvPr id="19" name="Rectângulo 18">
          <a:hlinkClick xmlns:r="http://schemas.openxmlformats.org/officeDocument/2006/relationships" r:id="rId6"/>
        </xdr:cNvPr>
        <xdr:cNvSpPr/>
      </xdr:nvSpPr>
      <xdr:spPr>
        <a:xfrm>
          <a:off x="3076575" y="5934075"/>
          <a:ext cx="1171575" cy="400050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Início</a:t>
          </a:r>
        </a:p>
      </xdr:txBody>
    </xdr:sp>
    <xdr:clientData/>
  </xdr:twoCellAnchor>
  <xdr:twoCellAnchor>
    <xdr:from>
      <xdr:col>8</xdr:col>
      <xdr:colOff>504824</xdr:colOff>
      <xdr:row>27</xdr:row>
      <xdr:rowOff>19050</xdr:rowOff>
    </xdr:from>
    <xdr:to>
      <xdr:col>11</xdr:col>
      <xdr:colOff>95250</xdr:colOff>
      <xdr:row>30</xdr:row>
      <xdr:rowOff>180974</xdr:rowOff>
    </xdr:to>
    <xdr:sp macro="" textlink="">
      <xdr:nvSpPr>
        <xdr:cNvPr id="20" name="Seta para a direita 19">
          <a:hlinkClick xmlns:r="http://schemas.openxmlformats.org/officeDocument/2006/relationships" r:id="rId7"/>
        </xdr:cNvPr>
        <xdr:cNvSpPr/>
      </xdr:nvSpPr>
      <xdr:spPr>
        <a:xfrm>
          <a:off x="5381624" y="5467350"/>
          <a:ext cx="1419226" cy="733424"/>
        </a:xfrm>
        <a:prstGeom prst="righ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Seguinte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85725</xdr:rowOff>
    </xdr:from>
    <xdr:to>
      <xdr:col>9</xdr:col>
      <xdr:colOff>505158</xdr:colOff>
      <xdr:row>14</xdr:row>
      <xdr:rowOff>106082</xdr:rowOff>
    </xdr:to>
    <xdr:grpSp>
      <xdr:nvGrpSpPr>
        <xdr:cNvPr id="16" name="Grupo 15"/>
        <xdr:cNvGrpSpPr/>
      </xdr:nvGrpSpPr>
      <xdr:grpSpPr>
        <a:xfrm>
          <a:off x="19050" y="85725"/>
          <a:ext cx="5972508" cy="2687357"/>
          <a:chOff x="19050" y="85725"/>
          <a:chExt cx="5972508" cy="2687357"/>
        </a:xfrm>
      </xdr:grpSpPr>
      <xdr:grpSp>
        <xdr:nvGrpSpPr>
          <xdr:cNvPr id="2" name="Grupo 1"/>
          <xdr:cNvGrpSpPr/>
        </xdr:nvGrpSpPr>
        <xdr:grpSpPr>
          <a:xfrm>
            <a:off x="19050" y="85725"/>
            <a:ext cx="5972508" cy="2687357"/>
            <a:chOff x="85725" y="85725"/>
            <a:chExt cx="7717646" cy="3076057"/>
          </a:xfrm>
        </xdr:grpSpPr>
        <xdr:grpSp>
          <xdr:nvGrpSpPr>
            <xdr:cNvPr id="3" name="Grupo 2"/>
            <xdr:cNvGrpSpPr/>
          </xdr:nvGrpSpPr>
          <xdr:grpSpPr>
            <a:xfrm>
              <a:off x="85725" y="85725"/>
              <a:ext cx="7717646" cy="3076057"/>
              <a:chOff x="171450" y="106807"/>
              <a:chExt cx="7717646" cy="3076057"/>
            </a:xfrm>
          </xdr:grpSpPr>
          <xdr:pic>
            <xdr:nvPicPr>
              <xdr:cNvPr id="5" name="Imagem 3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167624">
                <a:off x="171450" y="2639940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6" name="Imagem 5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7972656" flipH="1">
                <a:off x="1305806" y="2463259"/>
                <a:ext cx="584782" cy="543600"/>
              </a:xfrm>
              <a:prstGeom prst="rect">
                <a:avLst/>
              </a:prstGeom>
            </xdr:spPr>
          </xdr:pic>
          <xdr:pic>
            <xdr:nvPicPr>
              <xdr:cNvPr id="7" name="Imagem 6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167624">
                <a:off x="2286882" y="2639940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8" name="Imagem 7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167624">
                <a:off x="4658605" y="2639940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9" name="Imagem 8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167624">
                <a:off x="6982707" y="2620890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10" name="Imagem 9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7972656" flipH="1">
                <a:off x="3504539" y="2441456"/>
                <a:ext cx="584782" cy="543600"/>
              </a:xfrm>
              <a:prstGeom prst="rect">
                <a:avLst/>
              </a:prstGeom>
            </xdr:spPr>
          </xdr:pic>
          <xdr:pic>
            <xdr:nvPicPr>
              <xdr:cNvPr id="11" name="Imagem 10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7972656" flipH="1">
                <a:off x="5809590" y="2441455"/>
                <a:ext cx="584782" cy="543600"/>
              </a:xfrm>
              <a:prstGeom prst="rect">
                <a:avLst/>
              </a:prstGeom>
            </xdr:spPr>
          </xdr:pic>
          <xdr:pic>
            <xdr:nvPicPr>
              <xdr:cNvPr id="12" name="Imagem 11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3065617" flipH="1">
                <a:off x="7095468" y="1841380"/>
                <a:ext cx="584782" cy="543600"/>
              </a:xfrm>
              <a:prstGeom prst="rect">
                <a:avLst/>
              </a:prstGeom>
            </xdr:spPr>
          </xdr:pic>
          <xdr:pic>
            <xdr:nvPicPr>
              <xdr:cNvPr id="13" name="Imagem 12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2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18532693">
                <a:off x="7325606" y="973065"/>
                <a:ext cx="584055" cy="542924"/>
              </a:xfrm>
              <a:prstGeom prst="rect">
                <a:avLst/>
              </a:prstGeom>
            </xdr:spPr>
          </xdr:pic>
          <xdr:pic>
            <xdr:nvPicPr>
              <xdr:cNvPr id="14" name="Imagem 13" descr="pé.jpg"/>
              <xdr:cNvPicPr>
                <a:picLocks noChangeAspect="1"/>
              </xdr:cNvPicPr>
            </xdr:nvPicPr>
            <xdr:blipFill>
              <a:blip xmlns:r="http://schemas.openxmlformats.org/officeDocument/2006/relationships" r:embed="rId3" cstate="print">
                <a:clrChange>
                  <a:clrFrom>
                    <a:srgbClr val="FFFFFF"/>
                  </a:clrFrom>
                  <a:clrTo>
                    <a:srgbClr val="FFFFFF">
                      <a:alpha val="0"/>
                    </a:srgbClr>
                  </a:clrTo>
                </a:clrChange>
              </a:blip>
              <a:stretch>
                <a:fillRect/>
              </a:stretch>
            </xdr:blipFill>
            <xdr:spPr>
              <a:xfrm rot="2599915" flipH="1">
                <a:off x="7116717" y="106807"/>
                <a:ext cx="543600" cy="584782"/>
              </a:xfrm>
              <a:prstGeom prst="rect">
                <a:avLst/>
              </a:prstGeom>
            </xdr:spPr>
          </xdr:pic>
        </xdr:grpSp>
        <xdr:sp macro="" textlink="">
          <xdr:nvSpPr>
            <xdr:cNvPr id="4" name="Rectângulo 3"/>
            <xdr:cNvSpPr/>
          </xdr:nvSpPr>
          <xdr:spPr>
            <a:xfrm>
              <a:off x="3529505" y="976039"/>
              <a:ext cx="3337262" cy="82238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  <a:scene3d>
                <a:camera prst="orthographicFront"/>
                <a:lightRig rig="flat" dir="t">
                  <a:rot lat="0" lon="0" rev="18900000"/>
                </a:lightRig>
              </a:scene3d>
              <a:sp3d extrusionH="31750" contourW="6350" prstMaterial="powder">
                <a:bevelT w="19050" h="19050" prst="angle"/>
                <a:contourClr>
                  <a:schemeClr val="accent3">
                    <a:tint val="100000"/>
                    <a:shade val="100000"/>
                    <a:satMod val="100000"/>
                    <a:hueMod val="100000"/>
                  </a:schemeClr>
                </a:contourClr>
              </a:sp3d>
            </a:bodyPr>
            <a:lstStyle/>
            <a:p>
              <a:pPr algn="ctr"/>
              <a:r>
                <a:rPr lang="pt-PT" sz="4000" b="1" cap="none" spc="0">
                  <a:ln/>
                  <a:solidFill>
                    <a:srgbClr val="336600"/>
                  </a:solidFill>
                  <a:effectLst/>
                </a:rPr>
                <a:t>Área</a:t>
              </a:r>
              <a:r>
                <a:rPr lang="pt-PT" sz="4000" b="1" cap="none" spc="0" baseline="0">
                  <a:ln/>
                  <a:solidFill>
                    <a:srgbClr val="336600"/>
                  </a:solidFill>
                  <a:effectLst/>
                </a:rPr>
                <a:t> Verde</a:t>
              </a:r>
              <a:endParaRPr lang="pt-PT" sz="4000" b="1" cap="none" spc="0">
                <a:ln/>
                <a:solidFill>
                  <a:srgbClr val="336600"/>
                </a:solidFill>
                <a:effectLst/>
              </a:endParaRPr>
            </a:p>
          </xdr:txBody>
        </xdr:sp>
      </xdr:grpSp>
      <xdr:pic>
        <xdr:nvPicPr>
          <xdr:cNvPr id="15" name="Imagem 14" descr="arvore2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200025" y="133350"/>
            <a:ext cx="2181225" cy="192571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19050</xdr:colOff>
      <xdr:row>24</xdr:row>
      <xdr:rowOff>19050</xdr:rowOff>
    </xdr:from>
    <xdr:to>
      <xdr:col>3</xdr:col>
      <xdr:colOff>28574</xdr:colOff>
      <xdr:row>27</xdr:row>
      <xdr:rowOff>161925</xdr:rowOff>
    </xdr:to>
    <xdr:sp macro="" textlink="">
      <xdr:nvSpPr>
        <xdr:cNvPr id="17" name="Seta para a esquerda 16">
          <a:hlinkClick xmlns:r="http://schemas.openxmlformats.org/officeDocument/2006/relationships" r:id="rId5"/>
        </xdr:cNvPr>
        <xdr:cNvSpPr/>
      </xdr:nvSpPr>
      <xdr:spPr>
        <a:xfrm>
          <a:off x="628650" y="4876800"/>
          <a:ext cx="1228724" cy="714375"/>
        </a:xfrm>
        <a:prstGeom prst="lef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Anterior</a:t>
          </a:r>
        </a:p>
      </xdr:txBody>
    </xdr:sp>
    <xdr:clientData/>
  </xdr:twoCellAnchor>
  <xdr:twoCellAnchor>
    <xdr:from>
      <xdr:col>4</xdr:col>
      <xdr:colOff>304800</xdr:colOff>
      <xdr:row>24</xdr:row>
      <xdr:rowOff>180975</xdr:rowOff>
    </xdr:from>
    <xdr:to>
      <xdr:col>6</xdr:col>
      <xdr:colOff>257175</xdr:colOff>
      <xdr:row>27</xdr:row>
      <xdr:rowOff>9525</xdr:rowOff>
    </xdr:to>
    <xdr:sp macro="" textlink="">
      <xdr:nvSpPr>
        <xdr:cNvPr id="18" name="Rectângulo 17">
          <a:hlinkClick xmlns:r="http://schemas.openxmlformats.org/officeDocument/2006/relationships" r:id="rId6"/>
        </xdr:cNvPr>
        <xdr:cNvSpPr/>
      </xdr:nvSpPr>
      <xdr:spPr>
        <a:xfrm>
          <a:off x="2743200" y="5038725"/>
          <a:ext cx="1171575" cy="400050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Início</a:t>
          </a:r>
        </a:p>
      </xdr:txBody>
    </xdr:sp>
    <xdr:clientData/>
  </xdr:twoCellAnchor>
  <xdr:twoCellAnchor>
    <xdr:from>
      <xdr:col>7</xdr:col>
      <xdr:colOff>600074</xdr:colOff>
      <xdr:row>24</xdr:row>
      <xdr:rowOff>19050</xdr:rowOff>
    </xdr:from>
    <xdr:to>
      <xdr:col>10</xdr:col>
      <xdr:colOff>114299</xdr:colOff>
      <xdr:row>27</xdr:row>
      <xdr:rowOff>180974</xdr:rowOff>
    </xdr:to>
    <xdr:sp macro="" textlink="">
      <xdr:nvSpPr>
        <xdr:cNvPr id="19" name="Seta para a direita 18">
          <a:hlinkClick xmlns:r="http://schemas.openxmlformats.org/officeDocument/2006/relationships" r:id="rId7"/>
        </xdr:cNvPr>
        <xdr:cNvSpPr/>
      </xdr:nvSpPr>
      <xdr:spPr>
        <a:xfrm>
          <a:off x="4867274" y="4800600"/>
          <a:ext cx="1343025" cy="733424"/>
        </a:xfrm>
        <a:prstGeom prst="rightArrow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indent="0" algn="ctr"/>
          <a:r>
            <a:rPr lang="pt-PT" sz="1800">
              <a:solidFill>
                <a:schemeClr val="lt1"/>
              </a:solidFill>
              <a:latin typeface="Andalus" pitchFamily="2" charset="-78"/>
              <a:ea typeface="Batang" pitchFamily="18" charset="-127"/>
              <a:cs typeface="Andalus" pitchFamily="2" charset="-78"/>
            </a:rPr>
            <a:t>Seguinte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9</xdr:col>
      <xdr:colOff>571501</xdr:colOff>
      <xdr:row>14</xdr:row>
      <xdr:rowOff>20355</xdr:rowOff>
    </xdr:to>
    <xdr:grpSp>
      <xdr:nvGrpSpPr>
        <xdr:cNvPr id="3" name="Grupo 1"/>
        <xdr:cNvGrpSpPr/>
      </xdr:nvGrpSpPr>
      <xdr:grpSpPr>
        <a:xfrm>
          <a:off x="1" y="0"/>
          <a:ext cx="6057900" cy="2687355"/>
          <a:chOff x="85725" y="85725"/>
          <a:chExt cx="7717646" cy="3076057"/>
        </a:xfrm>
      </xdr:grpSpPr>
      <xdr:grpSp>
        <xdr:nvGrpSpPr>
          <xdr:cNvPr id="5" name="Grupo 2"/>
          <xdr:cNvGrpSpPr/>
        </xdr:nvGrpSpPr>
        <xdr:grpSpPr>
          <a:xfrm>
            <a:off x="85725" y="85725"/>
            <a:ext cx="7717646" cy="3076057"/>
            <a:chOff x="171450" y="106807"/>
            <a:chExt cx="7717646" cy="3076057"/>
          </a:xfrm>
        </xdr:grpSpPr>
        <xdr:pic>
          <xdr:nvPicPr>
            <xdr:cNvPr id="7" name="Imagem 3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171450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8" name="Imagem 7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1305806" y="2463259"/>
              <a:ext cx="584782" cy="543600"/>
            </a:xfrm>
            <a:prstGeom prst="rect">
              <a:avLst/>
            </a:prstGeom>
          </xdr:spPr>
        </xdr:pic>
        <xdr:pic>
          <xdr:nvPicPr>
            <xdr:cNvPr id="9" name="Imagem 8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2286882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10" name="Imagem 9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4658605" y="2639940"/>
              <a:ext cx="584055" cy="542924"/>
            </a:xfrm>
            <a:prstGeom prst="rect">
              <a:avLst/>
            </a:prstGeom>
          </xdr:spPr>
        </xdr:pic>
        <xdr:pic>
          <xdr:nvPicPr>
            <xdr:cNvPr id="11" name="Imagem 10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167624">
              <a:off x="6982707" y="2620890"/>
              <a:ext cx="584055" cy="542924"/>
            </a:xfrm>
            <a:prstGeom prst="rect">
              <a:avLst/>
            </a:prstGeom>
          </xdr:spPr>
        </xdr:pic>
        <xdr:pic>
          <xdr:nvPicPr>
            <xdr:cNvPr id="12" name="Imagem 11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3504539" y="2441456"/>
              <a:ext cx="584782" cy="543600"/>
            </a:xfrm>
            <a:prstGeom prst="rect">
              <a:avLst/>
            </a:prstGeom>
          </xdr:spPr>
        </xdr:pic>
        <xdr:pic>
          <xdr:nvPicPr>
            <xdr:cNvPr id="13" name="Imagem 12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7972656" flipH="1">
              <a:off x="5809590" y="2441455"/>
              <a:ext cx="584782" cy="543600"/>
            </a:xfrm>
            <a:prstGeom prst="rect">
              <a:avLst/>
            </a:prstGeom>
          </xdr:spPr>
        </xdr:pic>
        <xdr:pic>
          <xdr:nvPicPr>
            <xdr:cNvPr id="14" name="Imagem 13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3065617" flipH="1">
              <a:off x="7095468" y="1841380"/>
              <a:ext cx="584782" cy="543600"/>
            </a:xfrm>
            <a:prstGeom prst="rect">
              <a:avLst/>
            </a:prstGeom>
          </xdr:spPr>
        </xdr:pic>
        <xdr:pic>
          <xdr:nvPicPr>
            <xdr:cNvPr id="15" name="Imagem 14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18532693">
              <a:off x="7325606" y="973065"/>
              <a:ext cx="584055" cy="542924"/>
            </a:xfrm>
            <a:prstGeom prst="rect">
              <a:avLst/>
            </a:prstGeom>
          </xdr:spPr>
        </xdr:pic>
        <xdr:pic>
          <xdr:nvPicPr>
            <xdr:cNvPr id="16" name="Imagem 15" descr="pé.jpg"/>
            <xdr:cNvPicPr>
              <a:picLocks noChangeAspect="1"/>
            </xdr:cNvPicPr>
          </xdr:nvPicPr>
          <xdr:blipFill>
            <a:blip xmlns:r="http://schemas.openxmlformats.org/officeDocument/2006/relationships" r:embed="rId3" cstate="print">
              <a:clrChange>
                <a:clrFrom>
                  <a:srgbClr val="FFFFFF"/>
                </a:clrFrom>
                <a:clrTo>
                  <a:srgbClr val="FFFFFF">
                    <a:alpha val="0"/>
                  </a:srgbClr>
                </a:clrTo>
              </a:clrChange>
            </a:blip>
            <a:stretch>
              <a:fillRect/>
            </a:stretch>
          </xdr:blipFill>
          <xdr:spPr>
            <a:xfrm rot="2599915" flipH="1">
              <a:off x="7116717" y="106807"/>
              <a:ext cx="543600" cy="584782"/>
            </a:xfrm>
            <a:prstGeom prst="rect">
              <a:avLst/>
            </a:prstGeom>
          </xdr:spPr>
        </xdr:pic>
      </xdr:grpSp>
      <xdr:sp macro="" textlink="">
        <xdr:nvSpPr>
          <xdr:cNvPr id="6" name="Rectângulo 5"/>
          <xdr:cNvSpPr/>
        </xdr:nvSpPr>
        <xdr:spPr>
          <a:xfrm>
            <a:off x="1190955" y="856109"/>
            <a:ext cx="5148155" cy="82238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  <a:scene3d>
              <a:camera prst="orthographicFront"/>
              <a:lightRig rig="flat" dir="t">
                <a:rot lat="0" lon="0" rev="18900000"/>
              </a:lightRig>
            </a:scene3d>
            <a:sp3d extrusionH="31750" contourW="6350" prstMaterial="powder">
              <a:bevelT w="19050" h="19050" prst="angle"/>
              <a:contourClr>
                <a:schemeClr val="accent3">
                  <a:tint val="100000"/>
                  <a:shade val="100000"/>
                  <a:satMod val="100000"/>
                  <a:hueMod val="100000"/>
                </a:schemeClr>
              </a:contourClr>
            </a:sp3d>
          </a:bodyPr>
          <a:lstStyle/>
          <a:p>
            <a:pPr algn="ctr"/>
            <a:r>
              <a:rPr lang="pt-PT" sz="4000" b="1" cap="none" spc="0">
                <a:ln/>
                <a:solidFill>
                  <a:srgbClr val="336600"/>
                </a:solidFill>
                <a:effectLst/>
              </a:rPr>
              <a:t>Pegada Carbónica</a:t>
            </a:r>
          </a:p>
        </xdr:txBody>
      </xdr:sp>
    </xdr:grpSp>
    <xdr:clientData/>
  </xdr:twoCellAnchor>
  <xdr:twoCellAnchor>
    <xdr:from>
      <xdr:col>4</xdr:col>
      <xdr:colOff>19050</xdr:colOff>
      <xdr:row>22</xdr:row>
      <xdr:rowOff>38100</xdr:rowOff>
    </xdr:from>
    <xdr:to>
      <xdr:col>5</xdr:col>
      <xdr:colOff>600075</xdr:colOff>
      <xdr:row>24</xdr:row>
      <xdr:rowOff>57150</xdr:rowOff>
    </xdr:to>
    <xdr:sp macro="" textlink="">
      <xdr:nvSpPr>
        <xdr:cNvPr id="17" name="Rectângulo 16">
          <a:hlinkClick xmlns:r="http://schemas.openxmlformats.org/officeDocument/2006/relationships" r:id="rId4"/>
        </xdr:cNvPr>
        <xdr:cNvSpPr/>
      </xdr:nvSpPr>
      <xdr:spPr>
        <a:xfrm>
          <a:off x="2457450" y="4362450"/>
          <a:ext cx="1190625" cy="400050"/>
        </a:xfrm>
        <a:prstGeom prst="rect">
          <a:avLst/>
        </a:prstGeom>
        <a:solidFill>
          <a:schemeClr val="accent3">
            <a:lumMod val="75000"/>
          </a:schemeClr>
        </a:solidFill>
        <a:ln>
          <a:solidFill>
            <a:schemeClr val="accent3">
              <a:lumMod val="50000"/>
            </a:schemeClr>
          </a:solidFill>
        </a:ln>
        <a:scene3d>
          <a:camera prst="orthographicFront"/>
          <a:lightRig rig="threePt" dir="t"/>
        </a:scene3d>
        <a:sp3d>
          <a:bevelT w="165100" prst="coolSlan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PT" sz="1800">
              <a:latin typeface="Andalus" pitchFamily="2" charset="-78"/>
              <a:ea typeface="Batang" pitchFamily="18" charset="-127"/>
              <a:cs typeface="Andalus" pitchFamily="2" charset="-78"/>
            </a:rPr>
            <a:t>Início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pageSetUpPr fitToPage="1"/>
  </sheetPr>
  <dimension ref="B13:AB27"/>
  <sheetViews>
    <sheetView showGridLines="0" tabSelected="1" workbookViewId="0"/>
  </sheetViews>
  <sheetFormatPr defaultRowHeight="15" x14ac:dyDescent="0.25"/>
  <cols>
    <col min="7" max="28" width="9.140625" style="2"/>
  </cols>
  <sheetData>
    <row r="13" spans="2:9" ht="15" customHeight="1" x14ac:dyDescent="0.25">
      <c r="B13" s="26" t="s">
        <v>36</v>
      </c>
      <c r="C13" s="26"/>
      <c r="D13" s="26"/>
      <c r="E13" s="26"/>
      <c r="I13" s="3"/>
    </row>
    <row r="14" spans="2:9" ht="15" customHeight="1" x14ac:dyDescent="0.25">
      <c r="B14" s="26"/>
      <c r="C14" s="26"/>
      <c r="D14" s="26"/>
      <c r="E14" s="26"/>
    </row>
    <row r="15" spans="2:9" ht="15" customHeight="1" x14ac:dyDescent="0.25">
      <c r="B15" s="26"/>
      <c r="C15" s="26"/>
      <c r="D15" s="26"/>
      <c r="E15" s="26"/>
    </row>
    <row r="16" spans="2:9" ht="15" customHeight="1" x14ac:dyDescent="0.25">
      <c r="B16" s="26"/>
      <c r="C16" s="26"/>
      <c r="D16" s="26"/>
      <c r="E16" s="26"/>
    </row>
    <row r="17" spans="2:5" x14ac:dyDescent="0.25">
      <c r="B17" s="26"/>
      <c r="C17" s="26"/>
      <c r="D17" s="26"/>
      <c r="E17" s="26"/>
    </row>
    <row r="18" spans="2:5" x14ac:dyDescent="0.25">
      <c r="B18" s="23"/>
      <c r="C18" s="23"/>
      <c r="D18" s="23"/>
      <c r="E18" s="23"/>
    </row>
    <row r="19" spans="2:5" ht="15" customHeight="1" x14ac:dyDescent="0.25">
      <c r="B19" s="27" t="s">
        <v>35</v>
      </c>
      <c r="C19" s="27"/>
      <c r="D19" s="27"/>
      <c r="E19" s="27"/>
    </row>
    <row r="20" spans="2:5" ht="15" customHeight="1" x14ac:dyDescent="0.25">
      <c r="B20" s="27"/>
      <c r="C20" s="27"/>
      <c r="D20" s="27"/>
      <c r="E20" s="27"/>
    </row>
    <row r="21" spans="2:5" ht="15" customHeight="1" x14ac:dyDescent="0.25">
      <c r="B21" s="27"/>
      <c r="C21" s="27"/>
      <c r="D21" s="27"/>
      <c r="E21" s="27"/>
    </row>
    <row r="22" spans="2:5" ht="15" customHeight="1" x14ac:dyDescent="0.25">
      <c r="B22" s="27"/>
      <c r="C22" s="27"/>
      <c r="D22" s="27"/>
      <c r="E22" s="27"/>
    </row>
    <row r="23" spans="2:5" ht="15" customHeight="1" x14ac:dyDescent="0.25">
      <c r="B23" s="27"/>
      <c r="C23" s="27"/>
      <c r="D23" s="27"/>
      <c r="E23" s="27"/>
    </row>
    <row r="24" spans="2:5" ht="15" customHeight="1" x14ac:dyDescent="0.25">
      <c r="B24" s="27" t="s">
        <v>37</v>
      </c>
      <c r="C24" s="27"/>
      <c r="D24" s="27"/>
      <c r="E24" s="27"/>
    </row>
    <row r="25" spans="2:5" ht="15" customHeight="1" x14ac:dyDescent="0.25">
      <c r="B25" s="27"/>
      <c r="C25" s="27"/>
      <c r="D25" s="27"/>
      <c r="E25" s="27"/>
    </row>
    <row r="26" spans="2:5" ht="15" customHeight="1" x14ac:dyDescent="0.25">
      <c r="B26" s="27"/>
      <c r="C26" s="27"/>
      <c r="D26" s="27"/>
      <c r="E26" s="27"/>
    </row>
    <row r="27" spans="2:5" x14ac:dyDescent="0.25">
      <c r="B27" s="27"/>
      <c r="C27" s="27"/>
      <c r="D27" s="27"/>
      <c r="E27" s="27"/>
    </row>
  </sheetData>
  <mergeCells count="3">
    <mergeCell ref="B13:E17"/>
    <mergeCell ref="B19:E23"/>
    <mergeCell ref="B24:E27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B4:O20"/>
  <sheetViews>
    <sheetView showGridLines="0" workbookViewId="0">
      <selection activeCell="N20" sqref="N20"/>
    </sheetView>
  </sheetViews>
  <sheetFormatPr defaultRowHeight="15" x14ac:dyDescent="0.25"/>
  <sheetData>
    <row r="4" spans="2:15" x14ac:dyDescent="0.25">
      <c r="L4" s="28" t="s">
        <v>38</v>
      </c>
      <c r="M4" s="28"/>
      <c r="N4" s="28"/>
      <c r="O4" s="28"/>
    </row>
    <row r="5" spans="2:15" x14ac:dyDescent="0.25">
      <c r="L5" s="28"/>
      <c r="M5" s="28"/>
      <c r="N5" s="28"/>
      <c r="O5" s="28"/>
    </row>
    <row r="6" spans="2:15" x14ac:dyDescent="0.25">
      <c r="L6" s="28"/>
      <c r="M6" s="28"/>
      <c r="N6" s="28"/>
      <c r="O6" s="28"/>
    </row>
    <row r="7" spans="2:15" x14ac:dyDescent="0.25">
      <c r="L7" s="28"/>
      <c r="M7" s="28"/>
      <c r="N7" s="28"/>
      <c r="O7" s="28"/>
    </row>
    <row r="8" spans="2:15" x14ac:dyDescent="0.25">
      <c r="L8" s="28"/>
      <c r="M8" s="28"/>
      <c r="N8" s="28"/>
      <c r="O8" s="28"/>
    </row>
    <row r="15" spans="2:15" ht="15.75" thickBot="1" x14ac:dyDescent="0.3"/>
    <row r="16" spans="2:15" ht="26.25" thickBot="1" x14ac:dyDescent="0.65">
      <c r="B16" s="4" t="s">
        <v>0</v>
      </c>
      <c r="E16" s="9"/>
    </row>
    <row r="17" spans="2:10" ht="9.9499999999999993" customHeight="1" thickBot="1" x14ac:dyDescent="0.6">
      <c r="E17" s="7"/>
    </row>
    <row r="18" spans="2:10" ht="26.25" thickBot="1" x14ac:dyDescent="0.65">
      <c r="B18" s="4" t="s">
        <v>1</v>
      </c>
      <c r="E18" s="9"/>
    </row>
    <row r="19" spans="2:10" ht="9.9499999999999993" customHeight="1" thickBot="1" x14ac:dyDescent="0.6">
      <c r="E19" s="7"/>
    </row>
    <row r="20" spans="2:10" ht="26.25" thickBot="1" x14ac:dyDescent="0.65">
      <c r="B20" s="4" t="s">
        <v>2</v>
      </c>
      <c r="E20" s="9"/>
      <c r="G20" s="4" t="s">
        <v>15</v>
      </c>
      <c r="J20" s="8">
        <f>E16+E18+E20</f>
        <v>0</v>
      </c>
    </row>
  </sheetData>
  <mergeCells count="1">
    <mergeCell ref="L4:O8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pageSetUpPr fitToPage="1"/>
  </sheetPr>
  <dimension ref="A4:O42"/>
  <sheetViews>
    <sheetView showGridLines="0" topLeftCell="A25" workbookViewId="0">
      <selection activeCell="F40" sqref="F40"/>
    </sheetView>
  </sheetViews>
  <sheetFormatPr defaultRowHeight="15" x14ac:dyDescent="0.25"/>
  <cols>
    <col min="1" max="1" width="10.28515625" bestFit="1" customWidth="1"/>
    <col min="5" max="5" width="9.85546875" customWidth="1"/>
    <col min="6" max="6" width="9.140625" style="1" customWidth="1"/>
    <col min="7" max="11" width="9.140625" style="1"/>
  </cols>
  <sheetData>
    <row r="4" spans="6:15" x14ac:dyDescent="0.25">
      <c r="L4" s="28" t="s">
        <v>38</v>
      </c>
      <c r="M4" s="28"/>
      <c r="N4" s="28"/>
      <c r="O4" s="28"/>
    </row>
    <row r="5" spans="6:15" x14ac:dyDescent="0.25">
      <c r="L5" s="28"/>
      <c r="M5" s="28"/>
      <c r="N5" s="28"/>
      <c r="O5" s="28"/>
    </row>
    <row r="6" spans="6:15" x14ac:dyDescent="0.25">
      <c r="L6" s="28"/>
      <c r="M6" s="28"/>
      <c r="N6" s="28"/>
      <c r="O6" s="28"/>
    </row>
    <row r="7" spans="6:15" x14ac:dyDescent="0.25">
      <c r="L7" s="28"/>
      <c r="M7" s="28"/>
      <c r="N7" s="28"/>
      <c r="O7" s="28"/>
    </row>
    <row r="8" spans="6:15" x14ac:dyDescent="0.25">
      <c r="L8" s="28"/>
      <c r="M8" s="28"/>
      <c r="N8" s="28"/>
      <c r="O8" s="28"/>
    </row>
    <row r="16" spans="6:15" ht="22.5" x14ac:dyDescent="0.55000000000000004">
      <c r="F16" s="10" t="s">
        <v>12</v>
      </c>
      <c r="H16" s="10" t="s">
        <v>11</v>
      </c>
      <c r="J16" s="10" t="s">
        <v>13</v>
      </c>
    </row>
    <row r="17" spans="1:13" ht="15.75" thickBot="1" x14ac:dyDescent="0.3"/>
    <row r="18" spans="1:13" ht="26.25" thickBot="1" x14ac:dyDescent="0.65">
      <c r="A18" s="19" t="s">
        <v>17</v>
      </c>
      <c r="F18" s="9"/>
      <c r="H18" s="11">
        <f>F18*5*37</f>
        <v>0</v>
      </c>
      <c r="J18" s="11">
        <f>H18*0</f>
        <v>0</v>
      </c>
      <c r="K18" s="12" t="s">
        <v>16</v>
      </c>
    </row>
    <row r="19" spans="1:13" ht="17.25" customHeight="1" thickBot="1" x14ac:dyDescent="0.3"/>
    <row r="20" spans="1:13" ht="20.25" customHeight="1" thickBot="1" x14ac:dyDescent="0.65">
      <c r="A20" s="19" t="s">
        <v>39</v>
      </c>
      <c r="B20" s="6" t="s">
        <v>40</v>
      </c>
      <c r="F20" s="9"/>
      <c r="H20" s="11">
        <f>F20*5*37</f>
        <v>0</v>
      </c>
      <c r="J20" s="11">
        <f>H20*0.1</f>
        <v>0</v>
      </c>
    </row>
    <row r="21" spans="1:13" ht="17.25" customHeight="1" thickBot="1" x14ac:dyDescent="0.3"/>
    <row r="22" spans="1:13" ht="20.25" customHeight="1" thickBot="1" x14ac:dyDescent="0.6">
      <c r="B22" s="6" t="s">
        <v>41</v>
      </c>
      <c r="F22" s="9"/>
      <c r="H22" s="11">
        <f>F22*5*37</f>
        <v>0</v>
      </c>
      <c r="J22" s="11">
        <f>H22*0.12</f>
        <v>0</v>
      </c>
    </row>
    <row r="23" spans="1:13" ht="17.25" customHeight="1" thickBot="1" x14ac:dyDescent="0.3"/>
    <row r="24" spans="1:13" ht="20.25" customHeight="1" thickBot="1" x14ac:dyDescent="0.6">
      <c r="B24" s="6" t="s">
        <v>42</v>
      </c>
      <c r="F24" s="9"/>
      <c r="H24" s="11">
        <f>F24*5*37</f>
        <v>0</v>
      </c>
      <c r="J24" s="11">
        <f>H24*0.16</f>
        <v>0</v>
      </c>
    </row>
    <row r="25" spans="1:13" s="20" customFormat="1" ht="20.25" customHeight="1" thickBot="1" x14ac:dyDescent="0.3"/>
    <row r="26" spans="1:13" ht="26.25" thickBot="1" x14ac:dyDescent="0.65">
      <c r="A26" s="19" t="s">
        <v>3</v>
      </c>
      <c r="B26" s="6" t="s">
        <v>4</v>
      </c>
      <c r="F26" s="9"/>
      <c r="H26" s="11">
        <f>F26*5*37</f>
        <v>0</v>
      </c>
      <c r="J26" s="11">
        <f>H26*0.17</f>
        <v>0</v>
      </c>
      <c r="K26" s="12" t="s">
        <v>16</v>
      </c>
      <c r="M26" s="20"/>
    </row>
    <row r="27" spans="1:13" s="20" customFormat="1" ht="18.75" customHeight="1" thickBot="1" x14ac:dyDescent="0.3">
      <c r="A27"/>
      <c r="B27"/>
      <c r="C27"/>
      <c r="D27"/>
      <c r="E27"/>
      <c r="F27" s="1"/>
      <c r="G27" s="1"/>
      <c r="H27" s="1"/>
      <c r="I27" s="1"/>
      <c r="J27" s="1"/>
      <c r="K27" s="1"/>
      <c r="L27"/>
      <c r="M27"/>
    </row>
    <row r="28" spans="1:13" ht="16.5" customHeight="1" thickBot="1" x14ac:dyDescent="0.6">
      <c r="B28" s="6" t="s">
        <v>5</v>
      </c>
      <c r="F28" s="9"/>
      <c r="H28" s="11">
        <f>F28*5*37</f>
        <v>0</v>
      </c>
      <c r="J28" s="11">
        <f>H28*0.22</f>
        <v>0</v>
      </c>
      <c r="K28" s="12" t="s">
        <v>16</v>
      </c>
      <c r="M28" s="20"/>
    </row>
    <row r="29" spans="1:13" s="20" customFormat="1" ht="16.5" customHeight="1" thickBot="1" x14ac:dyDescent="0.6">
      <c r="F29" s="21"/>
      <c r="G29" s="21"/>
      <c r="H29" s="22"/>
      <c r="I29" s="21"/>
      <c r="J29" s="21"/>
      <c r="K29" s="21"/>
      <c r="M29"/>
    </row>
    <row r="30" spans="1:13" ht="23.25" thickBot="1" x14ac:dyDescent="0.6">
      <c r="B30" s="6" t="s">
        <v>6</v>
      </c>
      <c r="F30" s="9"/>
      <c r="H30" s="11">
        <f t="shared" ref="H30:H40" si="0">F30*5*37</f>
        <v>0</v>
      </c>
      <c r="J30" s="11">
        <f>H30*0.27</f>
        <v>0</v>
      </c>
      <c r="K30" s="12" t="s">
        <v>16</v>
      </c>
      <c r="M30" s="20"/>
    </row>
    <row r="31" spans="1:13" s="20" customFormat="1" ht="18" customHeight="1" thickBot="1" x14ac:dyDescent="0.6">
      <c r="F31" s="21"/>
      <c r="G31" s="21"/>
      <c r="H31" s="22"/>
      <c r="I31" s="21"/>
      <c r="J31" s="21"/>
      <c r="K31" s="21"/>
      <c r="M31"/>
    </row>
    <row r="32" spans="1:13" ht="20.25" customHeight="1" thickBot="1" x14ac:dyDescent="0.6">
      <c r="B32" s="6" t="s">
        <v>7</v>
      </c>
      <c r="F32" s="9"/>
      <c r="H32" s="11">
        <f t="shared" si="0"/>
        <v>0</v>
      </c>
      <c r="J32" s="11">
        <f>H32*0.12</f>
        <v>0</v>
      </c>
      <c r="K32" s="12" t="s">
        <v>16</v>
      </c>
      <c r="M32" s="20"/>
    </row>
    <row r="33" spans="1:13" s="20" customFormat="1" ht="17.25" customHeight="1" thickBot="1" x14ac:dyDescent="0.6">
      <c r="F33" s="21"/>
      <c r="G33" s="21"/>
      <c r="H33" s="22"/>
      <c r="I33" s="21"/>
      <c r="J33" s="21"/>
      <c r="K33" s="21"/>
      <c r="M33"/>
    </row>
    <row r="34" spans="1:13" ht="23.25" thickBot="1" x14ac:dyDescent="0.6">
      <c r="B34" s="6" t="s">
        <v>8</v>
      </c>
      <c r="F34" s="9"/>
      <c r="H34" s="11">
        <f t="shared" si="0"/>
        <v>0</v>
      </c>
      <c r="J34" s="11">
        <f>H34*0.14</f>
        <v>0</v>
      </c>
      <c r="K34" s="12" t="s">
        <v>16</v>
      </c>
      <c r="M34" s="20"/>
    </row>
    <row r="35" spans="1:13" s="20" customFormat="1" ht="17.25" customHeight="1" thickBot="1" x14ac:dyDescent="0.6">
      <c r="F35" s="21"/>
      <c r="G35" s="21"/>
      <c r="H35" s="22"/>
      <c r="I35" s="21"/>
      <c r="J35" s="21"/>
      <c r="K35" s="21"/>
      <c r="M35"/>
    </row>
    <row r="36" spans="1:13" ht="19.5" customHeight="1" thickBot="1" x14ac:dyDescent="0.6">
      <c r="B36" s="6" t="s">
        <v>14</v>
      </c>
      <c r="F36" s="9"/>
      <c r="H36" s="11">
        <f t="shared" si="0"/>
        <v>0</v>
      </c>
      <c r="J36" s="11">
        <f>H36*0.17</f>
        <v>0</v>
      </c>
      <c r="K36" s="12" t="s">
        <v>16</v>
      </c>
      <c r="M36" s="20"/>
    </row>
    <row r="37" spans="1:13" s="14" customFormat="1" ht="19.5" customHeight="1" thickBot="1" x14ac:dyDescent="0.6">
      <c r="A37" s="20"/>
      <c r="B37" s="20"/>
      <c r="C37" s="20"/>
      <c r="D37" s="20"/>
      <c r="E37" s="20"/>
      <c r="F37" s="21"/>
      <c r="G37" s="21"/>
      <c r="H37" s="22"/>
      <c r="I37" s="21"/>
      <c r="J37" s="21"/>
      <c r="K37" s="21"/>
      <c r="L37" s="20"/>
      <c r="M37"/>
    </row>
    <row r="38" spans="1:13" s="14" customFormat="1" ht="20.25" customHeight="1" thickBot="1" x14ac:dyDescent="0.65">
      <c r="A38" s="19" t="s">
        <v>9</v>
      </c>
      <c r="B38"/>
      <c r="C38"/>
      <c r="D38"/>
      <c r="E38"/>
      <c r="F38" s="9"/>
      <c r="G38" s="1"/>
      <c r="H38" s="11">
        <f t="shared" si="0"/>
        <v>0</v>
      </c>
      <c r="I38" s="1"/>
      <c r="J38" s="11">
        <f>H38*0.025</f>
        <v>0</v>
      </c>
      <c r="K38" s="12" t="s">
        <v>16</v>
      </c>
      <c r="L38"/>
    </row>
    <row r="39" spans="1:13" s="14" customFormat="1" ht="18" customHeight="1" thickBot="1" x14ac:dyDescent="0.6">
      <c r="A39" s="20"/>
      <c r="B39" s="20"/>
      <c r="C39" s="20"/>
      <c r="D39" s="20"/>
      <c r="E39" s="20"/>
      <c r="F39" s="21"/>
      <c r="G39" s="21"/>
      <c r="H39" s="22"/>
      <c r="I39" s="21"/>
      <c r="J39" s="21"/>
      <c r="K39" s="21"/>
      <c r="L39" s="20"/>
    </row>
    <row r="40" spans="1:13" s="5" customFormat="1" ht="26.25" thickBot="1" x14ac:dyDescent="0.65">
      <c r="A40" s="19" t="s">
        <v>10</v>
      </c>
      <c r="B40"/>
      <c r="C40"/>
      <c r="D40"/>
      <c r="E40"/>
      <c r="F40" s="9"/>
      <c r="G40" s="1"/>
      <c r="H40" s="11">
        <f t="shared" si="0"/>
        <v>0</v>
      </c>
      <c r="I40" s="1"/>
      <c r="J40" s="11">
        <f>H40*0.013</f>
        <v>0</v>
      </c>
      <c r="K40" s="12" t="s">
        <v>16</v>
      </c>
      <c r="L40"/>
      <c r="M40" s="14"/>
    </row>
    <row r="41" spans="1:13" s="5" customFormat="1" ht="26.25" thickBot="1" x14ac:dyDescent="0.65">
      <c r="A41" s="13"/>
      <c r="B41" s="14"/>
      <c r="C41" s="14"/>
      <c r="D41" s="14"/>
      <c r="E41" s="14"/>
      <c r="F41" s="15"/>
      <c r="G41" s="16"/>
      <c r="H41" s="15"/>
      <c r="I41" s="16"/>
      <c r="J41" s="15"/>
      <c r="K41" s="17"/>
      <c r="L41" s="14"/>
    </row>
    <row r="42" spans="1:13" ht="28.5" thickBot="1" x14ac:dyDescent="0.65">
      <c r="A42" s="13"/>
      <c r="B42" s="14"/>
      <c r="C42" s="14"/>
      <c r="D42" s="14"/>
      <c r="E42" s="14"/>
      <c r="F42" s="15"/>
      <c r="G42" s="14"/>
      <c r="H42" s="14"/>
      <c r="I42" s="18" t="s">
        <v>27</v>
      </c>
      <c r="J42" s="11">
        <f>J18+J26+J28+J30+J32+J34+J36+J38+J40+J24+J22+J20</f>
        <v>0</v>
      </c>
      <c r="K42" s="12" t="s">
        <v>16</v>
      </c>
      <c r="L42" s="14"/>
      <c r="M42" s="5"/>
    </row>
  </sheetData>
  <mergeCells count="1">
    <mergeCell ref="L4:O8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19"/>
  <sheetViews>
    <sheetView workbookViewId="0">
      <selection activeCell="R21" sqref="R21"/>
    </sheetView>
  </sheetViews>
  <sheetFormatPr defaultRowHeight="15" x14ac:dyDescent="0.25"/>
  <cols>
    <col min="1" max="16384" width="9.140625" style="24"/>
  </cols>
  <sheetData>
    <row r="16" spans="8:10" ht="22.5" x14ac:dyDescent="0.55000000000000004">
      <c r="H16" s="10" t="s">
        <v>11</v>
      </c>
      <c r="J16" s="10" t="s">
        <v>13</v>
      </c>
    </row>
    <row r="18" spans="1:12" ht="15.75" thickBot="1" x14ac:dyDescent="0.3"/>
    <row r="19" spans="1:12" ht="26.25" thickBot="1" x14ac:dyDescent="0.65">
      <c r="A19" s="19" t="s">
        <v>9</v>
      </c>
      <c r="B19"/>
      <c r="F19" s="25"/>
      <c r="G19" s="1"/>
      <c r="H19" s="9"/>
      <c r="I19" s="1"/>
      <c r="J19" s="11">
        <f>H19*0.025</f>
        <v>0</v>
      </c>
      <c r="K19" s="12" t="s">
        <v>16</v>
      </c>
      <c r="L1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pageSetUpPr fitToPage="1"/>
  </sheetPr>
  <dimension ref="A4:O18"/>
  <sheetViews>
    <sheetView showGridLines="0" workbookViewId="0">
      <selection activeCell="D18" sqref="D18"/>
    </sheetView>
  </sheetViews>
  <sheetFormatPr defaultRowHeight="15" x14ac:dyDescent="0.25"/>
  <sheetData>
    <row r="4" spans="3:15" x14ac:dyDescent="0.25">
      <c r="L4" s="28" t="s">
        <v>38</v>
      </c>
      <c r="M4" s="28"/>
      <c r="N4" s="28"/>
      <c r="O4" s="28"/>
    </row>
    <row r="5" spans="3:15" x14ac:dyDescent="0.25">
      <c r="L5" s="28"/>
      <c r="M5" s="28"/>
      <c r="N5" s="28"/>
      <c r="O5" s="28"/>
    </row>
    <row r="6" spans="3:15" x14ac:dyDescent="0.25">
      <c r="L6" s="28"/>
      <c r="M6" s="28"/>
      <c r="N6" s="28"/>
      <c r="O6" s="28"/>
    </row>
    <row r="7" spans="3:15" x14ac:dyDescent="0.25">
      <c r="L7" s="28"/>
      <c r="M7" s="28"/>
      <c r="N7" s="28"/>
      <c r="O7" s="28"/>
    </row>
    <row r="8" spans="3:15" x14ac:dyDescent="0.25">
      <c r="L8" s="28"/>
      <c r="M8" s="28"/>
      <c r="N8" s="28"/>
      <c r="O8" s="28"/>
    </row>
    <row r="16" spans="3:15" ht="45.75" customHeight="1" x14ac:dyDescent="0.55000000000000004">
      <c r="C16" s="29" t="s">
        <v>19</v>
      </c>
      <c r="D16" s="29"/>
      <c r="E16" s="29"/>
      <c r="G16" s="29" t="s">
        <v>20</v>
      </c>
      <c r="H16" s="29"/>
      <c r="I16" s="29"/>
      <c r="K16" s="10" t="s">
        <v>13</v>
      </c>
    </row>
    <row r="17" spans="1:12" ht="15.75" thickBot="1" x14ac:dyDescent="0.3"/>
    <row r="18" spans="1:12" ht="26.25" thickBot="1" x14ac:dyDescent="0.65">
      <c r="A18" s="19" t="s">
        <v>18</v>
      </c>
      <c r="D18" s="9"/>
      <c r="H18" s="11">
        <f>D18*5*37</f>
        <v>0</v>
      </c>
      <c r="K18" s="11">
        <f>H18*0.44</f>
        <v>0</v>
      </c>
      <c r="L18" s="12" t="s">
        <v>16</v>
      </c>
    </row>
  </sheetData>
  <mergeCells count="3">
    <mergeCell ref="C16:E16"/>
    <mergeCell ref="G16:I16"/>
    <mergeCell ref="L4:O8"/>
  </mergeCells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pageSetUpPr fitToPage="1"/>
  </sheetPr>
  <dimension ref="A2:O39"/>
  <sheetViews>
    <sheetView showGridLines="0" workbookViewId="0">
      <selection activeCell="D23" sqref="D23"/>
    </sheetView>
  </sheetViews>
  <sheetFormatPr defaultRowHeight="15" x14ac:dyDescent="0.25"/>
  <sheetData>
    <row r="2" spans="12:15" x14ac:dyDescent="0.25">
      <c r="M2" s="32"/>
      <c r="N2" s="32"/>
    </row>
    <row r="3" spans="12:15" x14ac:dyDescent="0.25">
      <c r="M3" s="32"/>
      <c r="N3" s="32"/>
    </row>
    <row r="4" spans="12:15" x14ac:dyDescent="0.25">
      <c r="L4" s="28" t="s">
        <v>38</v>
      </c>
      <c r="M4" s="28"/>
      <c r="N4" s="28"/>
      <c r="O4" s="28"/>
    </row>
    <row r="5" spans="12:15" x14ac:dyDescent="0.25">
      <c r="L5" s="28"/>
      <c r="M5" s="28"/>
      <c r="N5" s="28"/>
      <c r="O5" s="28"/>
    </row>
    <row r="6" spans="12:15" x14ac:dyDescent="0.25">
      <c r="L6" s="28"/>
      <c r="M6" s="28"/>
      <c r="N6" s="28"/>
      <c r="O6" s="28"/>
    </row>
    <row r="7" spans="12:15" x14ac:dyDescent="0.25">
      <c r="L7" s="28"/>
      <c r="M7" s="28"/>
      <c r="N7" s="28"/>
      <c r="O7" s="28"/>
    </row>
    <row r="8" spans="12:15" x14ac:dyDescent="0.25">
      <c r="L8" s="28"/>
      <c r="M8" s="28"/>
      <c r="N8" s="28"/>
      <c r="O8" s="28"/>
    </row>
    <row r="17" spans="1:12" ht="18.75" customHeight="1" x14ac:dyDescent="0.55000000000000004">
      <c r="C17" s="29" t="s">
        <v>24</v>
      </c>
      <c r="D17" s="29"/>
      <c r="E17" s="29"/>
      <c r="G17" s="29" t="s">
        <v>25</v>
      </c>
      <c r="H17" s="29"/>
      <c r="I17" s="29"/>
      <c r="K17" s="10" t="s">
        <v>13</v>
      </c>
    </row>
    <row r="18" spans="1:12" ht="15.75" thickBot="1" x14ac:dyDescent="0.3"/>
    <row r="19" spans="1:12" ht="26.25" thickBot="1" x14ac:dyDescent="0.65">
      <c r="A19" s="19" t="s">
        <v>21</v>
      </c>
      <c r="D19" s="9"/>
      <c r="E19" s="12" t="s">
        <v>33</v>
      </c>
      <c r="H19" s="11">
        <f>D19*5*37</f>
        <v>0</v>
      </c>
      <c r="K19" s="11">
        <f>H19*2.2</f>
        <v>0</v>
      </c>
      <c r="L19" s="12" t="s">
        <v>16</v>
      </c>
    </row>
    <row r="20" spans="1:12" ht="21.75" thickBot="1" x14ac:dyDescent="0.55000000000000004">
      <c r="E20" s="12"/>
    </row>
    <row r="21" spans="1:12" ht="26.25" thickBot="1" x14ac:dyDescent="0.65">
      <c r="A21" s="19" t="s">
        <v>22</v>
      </c>
      <c r="D21" s="9"/>
      <c r="E21" s="12" t="s">
        <v>26</v>
      </c>
      <c r="H21" s="11">
        <f>D21*5*37</f>
        <v>0</v>
      </c>
      <c r="K21" s="11">
        <f>H21*2.8</f>
        <v>0</v>
      </c>
      <c r="L21" s="12" t="s">
        <v>16</v>
      </c>
    </row>
    <row r="22" spans="1:12" ht="21.75" thickBot="1" x14ac:dyDescent="0.55000000000000004">
      <c r="E22" s="12"/>
    </row>
    <row r="23" spans="1:12" ht="26.25" thickBot="1" x14ac:dyDescent="0.65">
      <c r="A23" s="19" t="s">
        <v>23</v>
      </c>
      <c r="D23" s="9"/>
      <c r="E23" s="12" t="s">
        <v>26</v>
      </c>
      <c r="H23" s="11">
        <f>D23*5*37</f>
        <v>0</v>
      </c>
      <c r="K23" s="11">
        <f>H23*2.57</f>
        <v>0</v>
      </c>
      <c r="L23" s="12" t="s">
        <v>16</v>
      </c>
    </row>
    <row r="24" spans="1:12" ht="15.75" thickBot="1" x14ac:dyDescent="0.3"/>
    <row r="25" spans="1:12" ht="28.5" thickBot="1" x14ac:dyDescent="0.6">
      <c r="J25" s="18" t="s">
        <v>27</v>
      </c>
      <c r="K25" s="11">
        <f>K19+K21+K23</f>
        <v>0</v>
      </c>
      <c r="L25" s="12" t="s">
        <v>16</v>
      </c>
    </row>
    <row r="33" spans="3:8" x14ac:dyDescent="0.25">
      <c r="C33" s="2"/>
      <c r="D33" s="2"/>
      <c r="E33" s="2"/>
      <c r="F33" s="2"/>
      <c r="G33" s="2"/>
      <c r="H33" s="2"/>
    </row>
    <row r="34" spans="3:8" x14ac:dyDescent="0.25">
      <c r="C34" s="2"/>
      <c r="D34" s="2"/>
      <c r="E34" s="2"/>
      <c r="F34" s="2"/>
      <c r="G34" s="30"/>
      <c r="H34" s="30"/>
    </row>
    <row r="35" spans="3:8" x14ac:dyDescent="0.25">
      <c r="C35" s="2"/>
      <c r="D35" s="2"/>
      <c r="E35" s="2"/>
      <c r="F35" s="2"/>
      <c r="G35" s="30"/>
      <c r="H35" s="30"/>
    </row>
    <row r="36" spans="3:8" x14ac:dyDescent="0.25">
      <c r="C36" s="2"/>
      <c r="D36" s="2"/>
      <c r="E36" s="2"/>
      <c r="F36" s="2"/>
      <c r="G36" s="30"/>
      <c r="H36" s="30"/>
    </row>
    <row r="37" spans="3:8" x14ac:dyDescent="0.25">
      <c r="C37" s="2"/>
      <c r="D37" s="2"/>
      <c r="E37" s="2"/>
      <c r="F37" s="2"/>
      <c r="G37" s="2"/>
      <c r="H37" s="2"/>
    </row>
    <row r="38" spans="3:8" x14ac:dyDescent="0.25">
      <c r="C38" s="2"/>
      <c r="D38" s="2"/>
      <c r="E38" s="2"/>
      <c r="F38" s="2"/>
      <c r="G38" s="31"/>
      <c r="H38" s="31"/>
    </row>
    <row r="39" spans="3:8" x14ac:dyDescent="0.25">
      <c r="C39" s="2"/>
      <c r="D39" s="2"/>
      <c r="E39" s="2"/>
      <c r="F39" s="2"/>
      <c r="G39" s="2"/>
      <c r="H39" s="2"/>
    </row>
  </sheetData>
  <mergeCells count="6">
    <mergeCell ref="C17:E17"/>
    <mergeCell ref="G17:I17"/>
    <mergeCell ref="G34:H36"/>
    <mergeCell ref="G38:H38"/>
    <mergeCell ref="M2:N3"/>
    <mergeCell ref="L4:O8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>
    <pageSetUpPr fitToPage="1"/>
  </sheetPr>
  <dimension ref="B4:O21"/>
  <sheetViews>
    <sheetView showGridLines="0" workbookViewId="0">
      <selection activeCell="E21" sqref="E21"/>
    </sheetView>
  </sheetViews>
  <sheetFormatPr defaultRowHeight="15" x14ac:dyDescent="0.25"/>
  <sheetData>
    <row r="4" spans="12:15" x14ac:dyDescent="0.25">
      <c r="L4" s="28" t="s">
        <v>38</v>
      </c>
      <c r="M4" s="28"/>
      <c r="N4" s="28"/>
      <c r="O4" s="28"/>
    </row>
    <row r="5" spans="12:15" x14ac:dyDescent="0.25">
      <c r="L5" s="28"/>
      <c r="M5" s="28"/>
      <c r="N5" s="28"/>
      <c r="O5" s="28"/>
    </row>
    <row r="6" spans="12:15" x14ac:dyDescent="0.25">
      <c r="L6" s="28"/>
      <c r="M6" s="28"/>
      <c r="N6" s="28"/>
      <c r="O6" s="28"/>
    </row>
    <row r="7" spans="12:15" x14ac:dyDescent="0.25">
      <c r="L7" s="28"/>
      <c r="M7" s="28"/>
      <c r="N7" s="28"/>
      <c r="O7" s="28"/>
    </row>
    <row r="8" spans="12:15" x14ac:dyDescent="0.25">
      <c r="L8" s="28"/>
      <c r="M8" s="28"/>
      <c r="N8" s="28"/>
      <c r="O8" s="28"/>
    </row>
    <row r="18" spans="2:9" ht="21" customHeight="1" x14ac:dyDescent="0.25">
      <c r="G18" s="29" t="s">
        <v>32</v>
      </c>
      <c r="H18" s="29"/>
      <c r="I18" s="29"/>
    </row>
    <row r="19" spans="2:9" ht="21" customHeight="1" x14ac:dyDescent="0.25">
      <c r="G19" s="29"/>
      <c r="H19" s="29"/>
      <c r="I19" s="29"/>
    </row>
    <row r="20" spans="2:9" ht="15.75" thickBot="1" x14ac:dyDescent="0.3"/>
    <row r="21" spans="2:9" ht="26.25" thickBot="1" x14ac:dyDescent="0.65">
      <c r="B21" s="19" t="s">
        <v>28</v>
      </c>
      <c r="E21" s="9"/>
      <c r="F21" s="12" t="s">
        <v>29</v>
      </c>
      <c r="H21" s="11">
        <f>E21*166.7</f>
        <v>0</v>
      </c>
      <c r="I21" s="12" t="s">
        <v>34</v>
      </c>
    </row>
  </sheetData>
  <mergeCells count="2">
    <mergeCell ref="G18:I19"/>
    <mergeCell ref="L4:O8"/>
  </mergeCells>
  <pageMargins left="0.70866141732283472" right="0.70866141732283472" top="0.74803149606299213" bottom="0.74803149606299213" header="0.31496062992125984" footer="0.31496062992125984"/>
  <pageSetup paperSize="9" scale="88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pageSetUpPr fitToPage="1"/>
  </sheetPr>
  <dimension ref="B17:I20"/>
  <sheetViews>
    <sheetView showGridLines="0" workbookViewId="0"/>
  </sheetViews>
  <sheetFormatPr defaultRowHeight="15" x14ac:dyDescent="0.25"/>
  <sheetData>
    <row r="17" spans="2:9" ht="15.75" thickBot="1" x14ac:dyDescent="0.3"/>
    <row r="18" spans="2:9" ht="26.25" thickBot="1" x14ac:dyDescent="0.65">
      <c r="B18" s="19" t="s">
        <v>30</v>
      </c>
      <c r="H18" s="11">
        <f>Mobilidade!J42+Electricidade!K18+Gás!$K$25-'Área verde'!H21</f>
        <v>0</v>
      </c>
      <c r="I18" s="12" t="s">
        <v>16</v>
      </c>
    </row>
    <row r="19" spans="2:9" ht="15.75" thickBot="1" x14ac:dyDescent="0.3"/>
    <row r="20" spans="2:9" ht="26.25" thickBot="1" x14ac:dyDescent="0.65">
      <c r="B20" s="19" t="s">
        <v>31</v>
      </c>
      <c r="H20" s="11" t="e">
        <f>(Mobilidade!J42+Electricidade!K18+Gás!K25-'Área verde'!H21)/Identificação!J20</f>
        <v>#DIV/0!</v>
      </c>
      <c r="I20" s="12" t="s">
        <v>16</v>
      </c>
    </row>
  </sheetData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8</vt:i4>
      </vt:variant>
    </vt:vector>
  </HeadingPairs>
  <TitlesOfParts>
    <vt:vector size="8" baseType="lpstr">
      <vt:lpstr>Início</vt:lpstr>
      <vt:lpstr>Identificação</vt:lpstr>
      <vt:lpstr>Mobilidade</vt:lpstr>
      <vt:lpstr>Visitas de Estudo</vt:lpstr>
      <vt:lpstr>Electricidade</vt:lpstr>
      <vt:lpstr>Gás</vt:lpstr>
      <vt:lpstr>Área verde</vt:lpstr>
      <vt:lpstr>Pegada Carbónica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Soares</dc:creator>
  <cp:lastModifiedBy>Utilizador</cp:lastModifiedBy>
  <cp:lastPrinted>2011-06-14T23:21:07Z</cp:lastPrinted>
  <dcterms:created xsi:type="dcterms:W3CDTF">2011-06-10T14:49:30Z</dcterms:created>
  <dcterms:modified xsi:type="dcterms:W3CDTF">2022-03-16T13:57:49Z</dcterms:modified>
</cp:coreProperties>
</file>